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W\2022\SP3 - III postepowanie SP3.DG.271.1.2022\"/>
    </mc:Choice>
  </mc:AlternateContent>
  <bookViews>
    <workbookView xWindow="0" yWindow="0" windowWidth="28800" windowHeight="12435" activeTab="4"/>
  </bookViews>
  <sheets>
    <sheet name="garmażerka" sheetId="2" r:id="rId1"/>
    <sheet name="jaja" sheetId="3" r:id="rId2"/>
    <sheet name="artykuły spożywcze " sheetId="9" r:id="rId3"/>
    <sheet name="przyprawy " sheetId="10" r:id="rId4"/>
    <sheet name="tłuszcze i nabiał " sheetId="11" r:id="rId5"/>
  </sheets>
  <calcPr calcId="152511"/>
</workbook>
</file>

<file path=xl/calcChain.xml><?xml version="1.0" encoding="utf-8"?>
<calcChain xmlns="http://schemas.openxmlformats.org/spreadsheetml/2006/main">
  <c r="F26" i="9" l="1"/>
  <c r="H26" i="9" s="1"/>
  <c r="I26" i="9" s="1"/>
  <c r="F7" i="10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7" i="9"/>
  <c r="F28" i="9"/>
  <c r="F29" i="9"/>
  <c r="F30" i="9"/>
  <c r="F31" i="9"/>
  <c r="F32" i="9"/>
  <c r="F33" i="9"/>
  <c r="F34" i="9"/>
  <c r="F36" i="9"/>
  <c r="F37" i="9"/>
  <c r="F38" i="9"/>
  <c r="F39" i="9"/>
  <c r="F40" i="9"/>
  <c r="F41" i="9"/>
  <c r="F42" i="9"/>
  <c r="F31" i="11"/>
  <c r="F4" i="11"/>
  <c r="F3" i="11"/>
  <c r="F9" i="11"/>
  <c r="F8" i="11"/>
  <c r="F7" i="11"/>
  <c r="F10" i="11"/>
  <c r="F11" i="11"/>
  <c r="F12" i="11"/>
  <c r="F13" i="11"/>
  <c r="F14" i="11"/>
  <c r="F15" i="11"/>
  <c r="F17" i="11"/>
  <c r="F18" i="11"/>
  <c r="F19" i="11"/>
  <c r="F23" i="11"/>
  <c r="F25" i="11"/>
  <c r="F27" i="11"/>
  <c r="F26" i="11"/>
  <c r="F6" i="11"/>
  <c r="F28" i="11"/>
  <c r="F30" i="11"/>
  <c r="F32" i="11"/>
  <c r="F5" i="11"/>
  <c r="F29" i="11"/>
  <c r="F21" i="11"/>
  <c r="F20" i="11"/>
  <c r="F33" i="11"/>
  <c r="F24" i="11"/>
  <c r="F4" i="10"/>
  <c r="F6" i="10"/>
  <c r="F8" i="10"/>
  <c r="F9" i="10"/>
  <c r="F11" i="10"/>
  <c r="F13" i="10"/>
  <c r="F14" i="10"/>
  <c r="F15" i="10"/>
  <c r="F17" i="10"/>
  <c r="F21" i="10"/>
  <c r="F24" i="10"/>
  <c r="F25" i="10"/>
  <c r="F26" i="10"/>
  <c r="F16" i="10"/>
  <c r="F5" i="10"/>
  <c r="F19" i="10"/>
  <c r="F23" i="10"/>
  <c r="F27" i="10"/>
  <c r="F22" i="10"/>
  <c r="F18" i="10"/>
  <c r="F12" i="10"/>
  <c r="F10" i="10"/>
  <c r="F3" i="9"/>
  <c r="F16" i="11"/>
  <c r="F3" i="10"/>
  <c r="F4" i="2"/>
  <c r="F5" i="2"/>
  <c r="F6" i="2"/>
  <c r="F7" i="2"/>
  <c r="F8" i="2"/>
  <c r="F9" i="2"/>
  <c r="F10" i="2"/>
  <c r="F12" i="2"/>
  <c r="F11" i="2"/>
  <c r="F3" i="2"/>
  <c r="F3" i="3" l="1"/>
  <c r="F4" i="3" s="1"/>
  <c r="F22" i="11"/>
  <c r="H22" i="11" s="1"/>
  <c r="I22" i="11" s="1"/>
  <c r="F20" i="10"/>
  <c r="H20" i="10" s="1"/>
  <c r="I20" i="10" s="1"/>
  <c r="F35" i="9"/>
  <c r="H35" i="9" s="1"/>
  <c r="I35" i="9" s="1"/>
  <c r="H7" i="10"/>
  <c r="I7" i="10" s="1"/>
  <c r="F28" i="10"/>
  <c r="H39" i="9"/>
  <c r="I39" i="9" s="1"/>
  <c r="H10" i="9"/>
  <c r="I10" i="9" s="1"/>
  <c r="H8" i="9"/>
  <c r="I8" i="9" s="1"/>
  <c r="H40" i="9"/>
  <c r="I40" i="9" s="1"/>
  <c r="H36" i="9"/>
  <c r="I36" i="9" s="1"/>
  <c r="H31" i="9"/>
  <c r="I31" i="9" s="1"/>
  <c r="H27" i="9"/>
  <c r="I27" i="9" s="1"/>
  <c r="H22" i="9"/>
  <c r="I22" i="9" s="1"/>
  <c r="H18" i="9"/>
  <c r="I18" i="9" s="1"/>
  <c r="H41" i="9"/>
  <c r="I41" i="9" s="1"/>
  <c r="H37" i="9"/>
  <c r="I37" i="9" s="1"/>
  <c r="H34" i="9"/>
  <c r="I34" i="9" s="1"/>
  <c r="H32" i="9"/>
  <c r="I32" i="9" s="1"/>
  <c r="H30" i="9"/>
  <c r="I30" i="9" s="1"/>
  <c r="H28" i="9"/>
  <c r="I28" i="9" s="1"/>
  <c r="H25" i="9"/>
  <c r="I25" i="9" s="1"/>
  <c r="H23" i="9"/>
  <c r="I23" i="9" s="1"/>
  <c r="H21" i="9"/>
  <c r="I21" i="9" s="1"/>
  <c r="H17" i="9"/>
  <c r="I17" i="9" s="1"/>
  <c r="H15" i="9"/>
  <c r="I15" i="9" s="1"/>
  <c r="H9" i="9"/>
  <c r="I9" i="9" s="1"/>
  <c r="H5" i="9"/>
  <c r="I5" i="9" s="1"/>
  <c r="H42" i="9"/>
  <c r="I42" i="9" s="1"/>
  <c r="H38" i="9"/>
  <c r="I38" i="9" s="1"/>
  <c r="H33" i="9"/>
  <c r="I33" i="9" s="1"/>
  <c r="H29" i="9"/>
  <c r="I29" i="9" s="1"/>
  <c r="H24" i="9"/>
  <c r="I24" i="9" s="1"/>
  <c r="H20" i="9"/>
  <c r="I20" i="9" s="1"/>
  <c r="H16" i="9"/>
  <c r="I16" i="9" s="1"/>
  <c r="H19" i="9"/>
  <c r="I19" i="9" s="1"/>
  <c r="H14" i="9"/>
  <c r="I14" i="9" s="1"/>
  <c r="H13" i="9"/>
  <c r="I13" i="9" s="1"/>
  <c r="H11" i="9"/>
  <c r="I11" i="9" s="1"/>
  <c r="H12" i="9"/>
  <c r="I12" i="9" s="1"/>
  <c r="H7" i="9"/>
  <c r="I7" i="9" s="1"/>
  <c r="H6" i="9"/>
  <c r="I6" i="9" s="1"/>
  <c r="H4" i="9"/>
  <c r="I4" i="9" s="1"/>
  <c r="H24" i="11"/>
  <c r="I24" i="11" s="1"/>
  <c r="H21" i="11"/>
  <c r="I21" i="11" s="1"/>
  <c r="H29" i="11"/>
  <c r="I29" i="11" s="1"/>
  <c r="H32" i="11"/>
  <c r="I32" i="11" s="1"/>
  <c r="H28" i="11"/>
  <c r="I28" i="11" s="1"/>
  <c r="H26" i="11"/>
  <c r="I26" i="11" s="1"/>
  <c r="H27" i="11"/>
  <c r="I27" i="11" s="1"/>
  <c r="H23" i="11"/>
  <c r="I23" i="11" s="1"/>
  <c r="H17" i="11"/>
  <c r="I17" i="11" s="1"/>
  <c r="H14" i="11"/>
  <c r="I14" i="11" s="1"/>
  <c r="H12" i="11"/>
  <c r="I12" i="11" s="1"/>
  <c r="H7" i="11"/>
  <c r="I7" i="11" s="1"/>
  <c r="H9" i="11"/>
  <c r="I9" i="11" s="1"/>
  <c r="H4" i="11"/>
  <c r="I4" i="11" s="1"/>
  <c r="H31" i="11"/>
  <c r="I31" i="11" s="1"/>
  <c r="H33" i="11"/>
  <c r="I33" i="11" s="1"/>
  <c r="H20" i="11"/>
  <c r="I20" i="11" s="1"/>
  <c r="H5" i="11"/>
  <c r="I5" i="11" s="1"/>
  <c r="H30" i="11"/>
  <c r="I30" i="11" s="1"/>
  <c r="H6" i="11"/>
  <c r="I6" i="11" s="1"/>
  <c r="H25" i="11"/>
  <c r="I25" i="11" s="1"/>
  <c r="H19" i="11"/>
  <c r="I19" i="11" s="1"/>
  <c r="H18" i="11"/>
  <c r="I18" i="11" s="1"/>
  <c r="H15" i="11"/>
  <c r="I15" i="11" s="1"/>
  <c r="H13" i="11"/>
  <c r="I13" i="11" s="1"/>
  <c r="H11" i="11"/>
  <c r="I11" i="11" s="1"/>
  <c r="H10" i="11"/>
  <c r="I10" i="11" s="1"/>
  <c r="H8" i="11"/>
  <c r="I8" i="11" s="1"/>
  <c r="H3" i="11"/>
  <c r="I3" i="11" s="1"/>
  <c r="H10" i="10"/>
  <c r="I10" i="10" s="1"/>
  <c r="H18" i="10"/>
  <c r="I18" i="10" s="1"/>
  <c r="H27" i="10"/>
  <c r="I27" i="10" s="1"/>
  <c r="H19" i="10"/>
  <c r="I19" i="10" s="1"/>
  <c r="H16" i="10"/>
  <c r="I16" i="10" s="1"/>
  <c r="H26" i="10"/>
  <c r="I26" i="10" s="1"/>
  <c r="H24" i="10"/>
  <c r="I24" i="10" s="1"/>
  <c r="H17" i="10"/>
  <c r="I17" i="10" s="1"/>
  <c r="H14" i="10"/>
  <c r="I14" i="10" s="1"/>
  <c r="H11" i="10"/>
  <c r="I11" i="10" s="1"/>
  <c r="H9" i="10"/>
  <c r="I9" i="10" s="1"/>
  <c r="H6" i="10"/>
  <c r="I6" i="10" s="1"/>
  <c r="H12" i="10"/>
  <c r="I12" i="10" s="1"/>
  <c r="H22" i="10"/>
  <c r="I22" i="10" s="1"/>
  <c r="H23" i="10"/>
  <c r="I23" i="10" s="1"/>
  <c r="H5" i="10"/>
  <c r="I5" i="10" s="1"/>
  <c r="H25" i="10"/>
  <c r="I25" i="10" s="1"/>
  <c r="H21" i="10"/>
  <c r="I21" i="10" s="1"/>
  <c r="H15" i="10"/>
  <c r="I15" i="10" s="1"/>
  <c r="H13" i="10"/>
  <c r="I13" i="10" s="1"/>
  <c r="H8" i="10"/>
  <c r="I8" i="10" s="1"/>
  <c r="H4" i="10"/>
  <c r="I4" i="10" s="1"/>
  <c r="H3" i="9"/>
  <c r="I3" i="9" s="1"/>
  <c r="H16" i="11"/>
  <c r="H3" i="10"/>
  <c r="H12" i="2"/>
  <c r="I12" i="2" s="1"/>
  <c r="H9" i="2"/>
  <c r="I9" i="2" s="1"/>
  <c r="H7" i="2"/>
  <c r="I7" i="2" s="1"/>
  <c r="H6" i="2"/>
  <c r="I6" i="2" s="1"/>
  <c r="H4" i="2"/>
  <c r="I4" i="2" s="1"/>
  <c r="H11" i="2"/>
  <c r="I11" i="2" s="1"/>
  <c r="H10" i="2"/>
  <c r="I10" i="2" s="1"/>
  <c r="H8" i="2"/>
  <c r="I8" i="2" s="1"/>
  <c r="H5" i="2"/>
  <c r="I5" i="2" s="1"/>
  <c r="F13" i="2"/>
  <c r="H3" i="2"/>
  <c r="F34" i="11" l="1"/>
  <c r="H3" i="3"/>
  <c r="I3" i="3" s="1"/>
  <c r="I4" i="3" s="1"/>
  <c r="H28" i="10"/>
  <c r="F43" i="9"/>
  <c r="H13" i="2"/>
  <c r="H43" i="9"/>
  <c r="H34" i="11"/>
  <c r="I16" i="11"/>
  <c r="I34" i="11" s="1"/>
  <c r="I3" i="10"/>
  <c r="I28" i="10" s="1"/>
  <c r="I43" i="9"/>
  <c r="I3" i="2"/>
  <c r="I13" i="2" s="1"/>
  <c r="H4" i="3" l="1"/>
</calcChain>
</file>

<file path=xl/sharedStrings.xml><?xml version="1.0" encoding="utf-8"?>
<sst xmlns="http://schemas.openxmlformats.org/spreadsheetml/2006/main" count="378" uniqueCount="169">
  <si>
    <t>LP</t>
  </si>
  <si>
    <t xml:space="preserve">PRZEDMIOT ZAMÓWIENIA </t>
  </si>
  <si>
    <t xml:space="preserve">vat </t>
  </si>
  <si>
    <t xml:space="preserve">j.m </t>
  </si>
  <si>
    <t>kg</t>
  </si>
  <si>
    <t>1.</t>
  </si>
  <si>
    <t>Wartość netto</t>
  </si>
  <si>
    <t>Wartość vat</t>
  </si>
  <si>
    <t>Wartość brutto</t>
  </si>
  <si>
    <t>2.</t>
  </si>
  <si>
    <t>szt</t>
  </si>
  <si>
    <t>3.</t>
  </si>
  <si>
    <t>4.</t>
  </si>
  <si>
    <t>5.</t>
  </si>
  <si>
    <t>6.</t>
  </si>
  <si>
    <t xml:space="preserve">szt </t>
  </si>
  <si>
    <t>Cena jednostkowa netto</t>
  </si>
  <si>
    <t>razem</t>
  </si>
  <si>
    <t>Suma - ilość szacowana w 10 miesiącach</t>
  </si>
  <si>
    <t>7.</t>
  </si>
  <si>
    <t>8.</t>
  </si>
  <si>
    <t>9.</t>
  </si>
  <si>
    <t>10.</t>
  </si>
  <si>
    <t>11.</t>
  </si>
  <si>
    <t>12.</t>
  </si>
  <si>
    <t>JAJKA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</si>
  <si>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</si>
  <si>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</si>
  <si>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</si>
  <si>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</si>
  <si>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</si>
  <si>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</si>
  <si>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</si>
  <si>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</si>
  <si>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</si>
  <si>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</si>
  <si>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</si>
  <si>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</si>
  <si>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</si>
  <si>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</si>
  <si>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</si>
  <si>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</si>
  <si>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 xml:space="preserve">kg 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</si>
  <si>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</si>
  <si>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</si>
  <si>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</si>
  <si>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</si>
  <si>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</si>
  <si>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</si>
  <si>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</si>
  <si>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</si>
  <si>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</si>
  <si>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</si>
  <si>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</si>
  <si>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</si>
  <si>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 xml:space="preserve">ARTYKUŁY SPOŻYWCZE </t>
  </si>
  <si>
    <t xml:space="preserve">Cukier </t>
  </si>
  <si>
    <t xml:space="preserve">Fasola sucha Jaś </t>
  </si>
  <si>
    <t xml:space="preserve">Fasola drobna </t>
  </si>
  <si>
    <t xml:space="preserve">Groch łuskany </t>
  </si>
  <si>
    <t xml:space="preserve">Cukier puder </t>
  </si>
  <si>
    <t xml:space="preserve">Woda niegazowana 0,5 litra </t>
  </si>
  <si>
    <t xml:space="preserve">Dynia łuskana </t>
  </si>
  <si>
    <t xml:space="preserve">PRZYPRAWY </t>
  </si>
  <si>
    <t xml:space="preserve">TŁUSZCZE I NABIAŁ </t>
  </si>
  <si>
    <t>Drożdże 100g</t>
  </si>
  <si>
    <t xml:space="preserve">Jogurt typu greckiego 400g skł żywe kultry bakterii jogurtowych (lactobactillus bulgaricus i streptococcus thermophilus)   </t>
  </si>
  <si>
    <t>Jogurt owocowy z kawałkami owowców 150g skł owoce 9%, żywe kultury bakterii</t>
  </si>
  <si>
    <t>Majonez dekoracyjny 400ml skł żółtko jaja 6%, olej, ocet musztarda zaw w 100ml tłuszczu 76,3g</t>
  </si>
  <si>
    <t xml:space="preserve">Tłuszcz roślinny płynny 500ml skł oleje roślinne 79%, rzepakowy 72% zaw w 100ml tłuszczu 71g </t>
  </si>
  <si>
    <t>Margaryna zwykła 250g skł oleje i tłuszcze roślinne(palmowy, rzepakowy, słonecznikowy) zaw tłuszczu 60%  bez konserwantów</t>
  </si>
  <si>
    <t xml:space="preserve">Masło exstra 250g zaw tłuszczu 82% bez konserwantów   </t>
  </si>
  <si>
    <t>Masło roślinne 500g skł głównie  olej słonecznikowy zaw tłuszczu 80%</t>
  </si>
  <si>
    <t xml:space="preserve">Olej rzepakowy 1 litr zaw tłuszczów nasyconych 7,7g wart.energ 900kcal </t>
  </si>
  <si>
    <t xml:space="preserve">Olej słonecznikowy 1 litr zaw tłuszczów nasyconych 10,5g wart.energ 900kcal </t>
  </si>
  <si>
    <t xml:space="preserve">Ser mozzarella kulka 200g skł mleko, sól, bakterie fermentacji mlekowej wart energ w 100g 245 kcal </t>
  </si>
  <si>
    <t xml:space="preserve">Ser mozzarela tarty 150g skł mleko, sól, kultury bakterii wart energ w 100g 255kcal </t>
  </si>
  <si>
    <t xml:space="preserve">Ser żółty Gouda blok zaw tłuszczu 26% </t>
  </si>
  <si>
    <t>Serek homogenizowany owowcowy lub waniliowy 140g -150g wart energ w 100g 99kcal, cukru 12,1g tłuszczu 2,9g</t>
  </si>
  <si>
    <t>Serek homogeniowany owocowy lub wniliowy saszetka  140g wart energ 101kcal  cukru 12,5g tłuszczu 2,9g</t>
  </si>
  <si>
    <t>Serek topiony bloczek 100g wart energ w 100g 203kcal tłuszcz 15g cukry 6,0g</t>
  </si>
  <si>
    <t xml:space="preserve">Śmietanka 30% 200g wart energ w 100g 293kcal tłuszcz 30g cukru 3,4g  </t>
  </si>
  <si>
    <t>Twaróg półtłusty krajanka skł mleko i kultury bakterii wart energ w 100g 133kcal białko 17g tłuszcz 5,8g</t>
  </si>
  <si>
    <t>Twaróg półtłusty 250g skł mleko i kultury bakterii wart energ w 100g 120kcal białko 17g tłuszcz 4g</t>
  </si>
  <si>
    <t>Jogurt owocowy 125g-150g wart energ w 100g 91-100g kcal tłuszczu 2,5-2,6g cukru 12,1g-15g</t>
  </si>
  <si>
    <t xml:space="preserve">Napój mleczny zaw bakterie jogurtowe i lactobacillus casei wit.B6 i D zaw cukru 10,5g w 100g </t>
  </si>
  <si>
    <t>Twarożek homogenizowany 80g bez konserwantów zaw cukru 11g w 100g</t>
  </si>
  <si>
    <t xml:space="preserve">Gałka muszkatołowa mielona 8-10g </t>
  </si>
  <si>
    <t>Kisiel owocowy 38-77g wart energ na 100g 48-63 kcal cukru 7,3g-10,1g</t>
  </si>
  <si>
    <t xml:space="preserve">Bazylia 8-10g otarta nie zawierająca żadnych dodatków </t>
  </si>
  <si>
    <t xml:space="preserve">Czosnek 20g suszony nie zawierający żadnych dodatków </t>
  </si>
  <si>
    <t xml:space="preserve">Koncentrat pomidorowy 200g 30- 32% bez konserwantów i barwników wart energ 101-117kcal cukru 15-16g na 100g </t>
  </si>
  <si>
    <t>Kurkuma mielona 20g nie zawierająca żadnych dodatków</t>
  </si>
  <si>
    <t xml:space="preserve">Liść laurowy suszony  5g-6g </t>
  </si>
  <si>
    <t>Lubczyk suszony 8-10g</t>
  </si>
  <si>
    <t>Majeranek suszony 6-8g</t>
  </si>
  <si>
    <t xml:space="preserve">Musztarda sarepska 175-200g wart energ 91kcal na 100g nie zawierająca subst konserwujących  i wzmacniaczy smaku  </t>
  </si>
  <si>
    <t>Oregano suszone 8-10g</t>
  </si>
  <si>
    <t>Papryka słodka czerwona 20g nie zawierająca konserwantów</t>
  </si>
  <si>
    <t>Pieprz czarny mielony 15-20g nie zawierający konserwantów</t>
  </si>
  <si>
    <t>Pieprz ziołowy 15-20g nie zaiwerający konserwantów</t>
  </si>
  <si>
    <t>Przypraw curry 16-20g nie zawierająca konserwantów</t>
  </si>
  <si>
    <t>Sól drobna jodowana 1kg</t>
  </si>
  <si>
    <t>Sól kamienna 1kg</t>
  </si>
  <si>
    <t xml:space="preserve">Sól morska potasowo-magnezowa 350g o obniżonej zawartości sodu  </t>
  </si>
  <si>
    <t>Ziele angielskie 12g-15g</t>
  </si>
  <si>
    <t>Tymianek suszony 8-10g nie zawierający dodatków chemicznych</t>
  </si>
  <si>
    <t xml:space="preserve">Zioła prowansalskie suszone 10g nie zawierające dodatków chemicznych </t>
  </si>
  <si>
    <t>Ananas puszka 565-580g wart energ 60-71,6 kcal cukru 14-15g na 100g</t>
  </si>
  <si>
    <t xml:space="preserve">Brzoskwinia w puszcze 820-850g wart energ 54-60kcal cukru 13,25-15g na 100g </t>
  </si>
  <si>
    <t xml:space="preserve">Chipsy owocowe lub warzywne naturalne suszone 15-18g bez konserwantów do wyprodukowania zużyto 1kg owoców na 100g produktu </t>
  </si>
  <si>
    <t xml:space="preserve">Chrzan tarty 180g zaw chrzanu pow 50% wart energ 96kcal cukru 10,2g </t>
  </si>
  <si>
    <t>Czekolada mleczna 100g wart energ 530kcal cukru 57-59g tłuszczu 29-30g w 100g</t>
  </si>
  <si>
    <t xml:space="preserve">Groszek konserwowy 400g wart energ 70-75kcal cukru 1,6-2,2g białka 4-5,5g bez dodatków </t>
  </si>
  <si>
    <t xml:space="preserve">Kukurydza konserwowa 400-425g wart energ 80-90g cukru 3,5-5,2g białko 2,3-2,9g w 100g produktu </t>
  </si>
  <si>
    <t xml:space="preserve">Groszek ptysiowy 100-125g wart energ 497-513g białka 16,5-18g w 100g produktu </t>
  </si>
  <si>
    <t xml:space="preserve">Makaron nitki 250g skł mąka pszenna, jaja płynne 9% wart energ 370kcal błonnik 2,6g białko 12g w 100g produktu </t>
  </si>
  <si>
    <t>Makaron zacierka 250g skł mąka makaronowa pszenna, masa jajeczna  nie zawierająca dodotków</t>
  </si>
  <si>
    <t xml:space="preserve">Mąka pszenna tortowa 1kg typ 450g wart energ 356kcal tłuszcz 1,2g błonnik 2,5g </t>
  </si>
  <si>
    <t xml:space="preserve">Mąka ziemniaczana 500g wart energ 338-343kcal białko 0,6g węgowodany 83,9-84g </t>
  </si>
  <si>
    <t>Ogórek konserwowy 900-920g wart energ 26-33kcal  cukru 3,7-5,8g białko 0,5-0,8g</t>
  </si>
  <si>
    <t xml:space="preserve">Sok owocowo-warzywny 300ml wart energ 36-48kcal cukru 7,9-10,7g nie zawierający konserwantów </t>
  </si>
  <si>
    <t xml:space="preserve">Płatki owsiane 400-500g nie zawierające żadnych dodatków wart energ 372-376g białka 12-12,6g </t>
  </si>
  <si>
    <t>Rodzynki 100-150g wart energ 286-289kcal cukru 64-65g białka 2,3g</t>
  </si>
  <si>
    <t>Ryż biały 1kg wart energ 353-357kcal białka 7-7,9g cukru 01-0,2g</t>
  </si>
  <si>
    <t>Ryż brązowy 500g</t>
  </si>
  <si>
    <t>Sezam ziarno 500g</t>
  </si>
  <si>
    <t>Słonecznik łuskany 500g</t>
  </si>
  <si>
    <t>Soczewica czerwona 400g-500g</t>
  </si>
  <si>
    <t>Sosy sałatkowe 8-9g wart energ 434kcal tłuszcz 46g białko 0,5g</t>
  </si>
  <si>
    <t>Szczaw cięty konserwowy 280-320ml skł szczaw i sól</t>
  </si>
  <si>
    <t>Kasza gryczana prażona 400-500g</t>
  </si>
  <si>
    <t>Kasza jaglana 400-500g</t>
  </si>
  <si>
    <t>Kasza manna 400-500g</t>
  </si>
  <si>
    <t>Kasza pęczak 400g-500g</t>
  </si>
  <si>
    <t>Kasza jęczmienna średnia lub gruba 400g-500g</t>
  </si>
  <si>
    <t>Kasza bulgur 400g-500g</t>
  </si>
  <si>
    <t xml:space="preserve">Makaron nitki 500g skł mąka makaronowa pszenna wart energ 131-190kcal błonnik 1,9-2,8g białko 6-6,6g na 100g produktu   </t>
  </si>
  <si>
    <t>Deser mleczno-ryżowy z dodatkiem owoców 150-180g wart energ 128-138kcal cukru 13,6-14g białko 2,5g-3,2g</t>
  </si>
  <si>
    <t xml:space="preserve">Deser czekoladowo-orzechowy 100g wart energ 195kcal cukier 13,7g białko 2,8g  </t>
  </si>
  <si>
    <t xml:space="preserve">Deser śmietankowo-czekoladowy 130g wart energ 168kcal cukru 9,8g białka 2,5g bez dodatków chemicznych (sztucznych barwników i środków konserwujących) </t>
  </si>
  <si>
    <t>Jogurt naturalny 320g-370g skł mleko, białka mleka, żywe kultury bakterii zaw w 100g białka 4,8-5,5g cukru 4,0-7,5g</t>
  </si>
  <si>
    <t xml:space="preserve">Makaron świderki, łazanki, kolanka, muszelki, rurki  400-500g skł mąka makaronowa pszenna wart energ 131-190kcal błonnik 1,9-2,8g białko 6-6,6g na 100g produktu </t>
  </si>
  <si>
    <t xml:space="preserve">Puding czekoladowy lub wanilinowy z dodatkiem owoców 125g wart energ 71-80kcal cukru 12-12,5g białka 0,7-1,3g na  100g produktu </t>
  </si>
  <si>
    <t>Ryż do risotto 1kg</t>
  </si>
  <si>
    <t>Gołąbki świeże luz</t>
  </si>
  <si>
    <t xml:space="preserve">Kluski śląskie świeże luz </t>
  </si>
  <si>
    <t>Kopytka ziemniaczane świeże luz</t>
  </si>
  <si>
    <t>Naleśniki świeże luz</t>
  </si>
  <si>
    <t>Pierogi leniwe świeże luz</t>
  </si>
  <si>
    <t xml:space="preserve">Pierogi ruskie świeże luz </t>
  </si>
  <si>
    <t xml:space="preserve">Pierogi z mięsem świeże luz </t>
  </si>
  <si>
    <t xml:space="preserve">Pierogi z truskawkami świeże luz </t>
  </si>
  <si>
    <t xml:space="preserve">Placki ziemniaczane świeże luz </t>
  </si>
  <si>
    <t xml:space="preserve">Pierogi z twarogiem słodkie świeże luz </t>
  </si>
  <si>
    <t>Sos sojowy jasny lub ciemny 150ml zaw soi 32-35%</t>
  </si>
  <si>
    <t xml:space="preserve"> </t>
  </si>
  <si>
    <t>Ser żółty Edam blok zaw tłuszczu 27,8g</t>
  </si>
  <si>
    <t>Jajka świeże 60-70g</t>
  </si>
  <si>
    <t>Śmietana 12% 330-350g luksusowa skł mleko ukwaszona bakteriami fermentacji mlekowej wart energ w 100g 135kcal tłuszcz 12g białko 2,8g</t>
  </si>
  <si>
    <t>Śmietana 18% 330-350g luksusowa skł mleko ukwaszona bakteriami fermentacji mlekowej wart energ w 100g 182kcal tłuszcz 18g białko 2,6g</t>
  </si>
  <si>
    <t xml:space="preserve">*  wszędzie  gdzie zostały użyte nazwy własne produktów zamawiający dopuszcza składanie ofert równoważnych (tzn o takiej samej  lub lepszej jakości ) </t>
  </si>
  <si>
    <t>Żurek 500ml wart energ 44kcal cukru 0,5g sól 0,97g na 100ml produktu Frubex*</t>
  </si>
  <si>
    <t>Makaron razowy z mąki pełnoziarnistej durum  400-500g</t>
  </si>
  <si>
    <t>GARMAŻERKA</t>
  </si>
  <si>
    <t>Mleko świeże pasteryzowane zaw tłuszczu  2% 1litr butelka lub karton</t>
  </si>
  <si>
    <t xml:space="preserve">Ketchup łagodny 450g kotlin* zużycie pomidorów do produkcji 160g na 100g produktu </t>
  </si>
  <si>
    <t xml:space="preserve">Ketchup łagodny 480g pudliszki* zużycie pomidorów do produkcji 188g na 100g produktu </t>
  </si>
  <si>
    <t xml:space="preserve">Cena jednostkowa netto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</si>
</sst>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6">
    <font>
      <sz val="11"/>
      <color theme="1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sz val="10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wrapText="1"/>
    </xf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3" xfId="0" applyNumberFormat="1" applyFill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2" fontId="0" fillId="0" borderId="1" xfId="0" applyNumberFormat="1" applyBorder="1"/>
    <xf numFmtId="9" fontId="0" fillId="0" borderId="0" xfId="0" applyNumberFormat="1"/>
    <xf numFmtId="4" fontId="2" fillId="0" borderId="0" xfId="0" applyNumberFormat="1" applyFont="1"/>
    <xf numFmtId="2" fontId="0" fillId="0" borderId="0" xfId="0" applyNumberFormat="1"/>
    <xf numFmtId="2" fontId="0" fillId="0" borderId="1" xfId="0" applyNumberFormat="1" applyBorder="1" applyAlignment="1">
      <alignment wrapText="1"/>
    </xf>
    <xf numFmtId="43" fontId="0" fillId="0" borderId="1" xfId="1" applyFont="1" applyBorder="1"/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0" xfId="0" applyFont="1"/>
    <xf numFmtId="0" fontId="5" fillId="0" borderId="1" xfId="0" applyFont="1" applyBorder="1"/>
    <xf numFmtId="0" fontId="2" fillId="0" borderId="2" xfId="0" applyFont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B34" sqref="B34"/>
    </sheetView>
  </sheetViews>
  <sheetFormatPr defaultRowHeight="14.25"/>
  <cols>
    <col min="1" max="1" width="7.125" customWidth="1"/>
    <col min="2" max="2" width="28" customWidth="1"/>
    <col min="4" max="4" width="13.125" customWidth="1"/>
    <col min="5" max="5" width="11.5" customWidth="1"/>
    <col min="10" max="10" width="12.75" customWidth="1"/>
  </cols>
  <sheetData>
    <row r="1" spans="1:11" ht="15">
      <c r="A1" s="24" t="s">
        <v>164</v>
      </c>
      <c r="B1" s="24"/>
      <c r="C1" s="9"/>
      <c r="D1" s="9"/>
      <c r="E1" s="9"/>
      <c r="F1" s="9"/>
      <c r="G1" s="9"/>
      <c r="H1" s="9"/>
      <c r="I1" s="9"/>
    </row>
    <row r="2" spans="1:11" ht="38.25">
      <c r="A2" s="13" t="s">
        <v>0</v>
      </c>
      <c r="B2" s="4" t="s">
        <v>1</v>
      </c>
      <c r="C2" s="8" t="s">
        <v>3</v>
      </c>
      <c r="D2" s="8" t="s">
        <v>18</v>
      </c>
      <c r="E2" s="8" t="s">
        <v>168</v>
      </c>
      <c r="F2" s="8" t="s">
        <v>6</v>
      </c>
      <c r="G2" s="8" t="s">
        <v>2</v>
      </c>
      <c r="H2" s="8" t="s">
        <v>7</v>
      </c>
      <c r="I2" s="8" t="s">
        <v>8</v>
      </c>
    </row>
    <row r="3" spans="1:11">
      <c r="A3" s="12" t="s">
        <v>5</v>
      </c>
      <c r="B3" s="1" t="s">
        <v>145</v>
      </c>
      <c r="C3" s="1" t="s">
        <v>4</v>
      </c>
      <c r="D3" s="14">
        <v>108.89</v>
      </c>
      <c r="E3" s="14"/>
      <c r="F3" s="14">
        <f t="shared" ref="F3:F12" si="0">D3*E3</f>
        <v>0</v>
      </c>
      <c r="G3" s="14">
        <v>0.05</v>
      </c>
      <c r="H3" s="14">
        <f t="shared" ref="H3:H12" si="1">F3*G3</f>
        <v>0</v>
      </c>
      <c r="I3" s="18">
        <f t="shared" ref="I3:I12" si="2">F3+H3</f>
        <v>0</v>
      </c>
    </row>
    <row r="4" spans="1:11">
      <c r="A4" s="12" t="s">
        <v>9</v>
      </c>
      <c r="B4" s="1" t="s">
        <v>146</v>
      </c>
      <c r="C4" s="1" t="s">
        <v>4</v>
      </c>
      <c r="D4" s="14">
        <v>93.33</v>
      </c>
      <c r="E4" s="14"/>
      <c r="F4" s="14">
        <f t="shared" si="0"/>
        <v>0</v>
      </c>
      <c r="G4" s="14">
        <v>0.05</v>
      </c>
      <c r="H4" s="14">
        <f t="shared" si="1"/>
        <v>0</v>
      </c>
      <c r="I4" s="18">
        <f t="shared" si="2"/>
        <v>0</v>
      </c>
    </row>
    <row r="5" spans="1:11">
      <c r="A5" s="12" t="s">
        <v>11</v>
      </c>
      <c r="B5" s="1" t="s">
        <v>147</v>
      </c>
      <c r="C5" s="1" t="s">
        <v>4</v>
      </c>
      <c r="D5" s="14">
        <v>297.77777777777777</v>
      </c>
      <c r="E5" s="14"/>
      <c r="F5" s="14">
        <f t="shared" si="0"/>
        <v>0</v>
      </c>
      <c r="G5" s="14">
        <v>0.05</v>
      </c>
      <c r="H5" s="14">
        <f t="shared" si="1"/>
        <v>0</v>
      </c>
      <c r="I5" s="18">
        <f t="shared" si="2"/>
        <v>0</v>
      </c>
    </row>
    <row r="6" spans="1:11" ht="15" customHeight="1">
      <c r="A6" s="12" t="s">
        <v>12</v>
      </c>
      <c r="B6" s="3" t="s">
        <v>148</v>
      </c>
      <c r="C6" s="1" t="s">
        <v>10</v>
      </c>
      <c r="D6" s="14">
        <v>2180</v>
      </c>
      <c r="E6" s="14"/>
      <c r="F6" s="14">
        <f t="shared" si="0"/>
        <v>0</v>
      </c>
      <c r="G6" s="14">
        <v>0.05</v>
      </c>
      <c r="H6" s="14">
        <f t="shared" si="1"/>
        <v>0</v>
      </c>
      <c r="I6" s="18">
        <f t="shared" si="2"/>
        <v>0</v>
      </c>
    </row>
    <row r="7" spans="1:11">
      <c r="A7" s="12" t="s">
        <v>13</v>
      </c>
      <c r="B7" s="3" t="s">
        <v>149</v>
      </c>
      <c r="C7" s="1" t="s">
        <v>4</v>
      </c>
      <c r="D7" s="14">
        <v>150</v>
      </c>
      <c r="E7" s="14"/>
      <c r="F7" s="14">
        <f t="shared" si="0"/>
        <v>0</v>
      </c>
      <c r="G7" s="14">
        <v>0.05</v>
      </c>
      <c r="H7" s="14">
        <f t="shared" si="1"/>
        <v>0</v>
      </c>
      <c r="I7" s="18">
        <f t="shared" si="2"/>
        <v>0</v>
      </c>
    </row>
    <row r="8" spans="1:11">
      <c r="A8" s="12" t="s">
        <v>14</v>
      </c>
      <c r="B8" s="3" t="s">
        <v>150</v>
      </c>
      <c r="C8" s="1" t="s">
        <v>4</v>
      </c>
      <c r="D8" s="14">
        <v>571.11111111111109</v>
      </c>
      <c r="E8" s="14"/>
      <c r="F8" s="14">
        <f t="shared" si="0"/>
        <v>0</v>
      </c>
      <c r="G8" s="14">
        <v>0.05</v>
      </c>
      <c r="H8" s="14">
        <f t="shared" si="1"/>
        <v>0</v>
      </c>
      <c r="I8" s="18">
        <f t="shared" si="2"/>
        <v>0</v>
      </c>
    </row>
    <row r="9" spans="1:11" ht="19.5" customHeight="1">
      <c r="A9" s="12" t="s">
        <v>19</v>
      </c>
      <c r="B9" s="3" t="s">
        <v>151</v>
      </c>
      <c r="C9" s="1" t="s">
        <v>4</v>
      </c>
      <c r="D9" s="14">
        <v>1.1111111111111112</v>
      </c>
      <c r="E9" s="14"/>
      <c r="F9" s="14">
        <f t="shared" si="0"/>
        <v>0</v>
      </c>
      <c r="G9" s="14">
        <v>0.05</v>
      </c>
      <c r="H9" s="14">
        <f t="shared" si="1"/>
        <v>0</v>
      </c>
      <c r="I9" s="18">
        <f t="shared" si="2"/>
        <v>0</v>
      </c>
    </row>
    <row r="10" spans="1:11" ht="19.5" customHeight="1">
      <c r="A10" s="12" t="s">
        <v>20</v>
      </c>
      <c r="B10" s="3" t="s">
        <v>152</v>
      </c>
      <c r="C10" s="1" t="s">
        <v>4</v>
      </c>
      <c r="D10" s="14">
        <v>1.1111111111111112</v>
      </c>
      <c r="E10" s="14"/>
      <c r="F10" s="14">
        <f t="shared" si="0"/>
        <v>0</v>
      </c>
      <c r="G10" s="14">
        <v>0.05</v>
      </c>
      <c r="H10" s="14">
        <f t="shared" si="1"/>
        <v>0</v>
      </c>
      <c r="I10" s="18">
        <f t="shared" si="2"/>
        <v>0</v>
      </c>
    </row>
    <row r="11" spans="1:11" ht="28.5">
      <c r="A11" s="12" t="s">
        <v>21</v>
      </c>
      <c r="B11" s="3" t="s">
        <v>154</v>
      </c>
      <c r="C11" s="1" t="s">
        <v>4</v>
      </c>
      <c r="D11" s="14">
        <v>1.1111111111111112</v>
      </c>
      <c r="E11" s="14"/>
      <c r="F11" s="14">
        <f t="shared" si="0"/>
        <v>0</v>
      </c>
      <c r="G11" s="14">
        <v>0.05</v>
      </c>
      <c r="H11" s="14">
        <f t="shared" si="1"/>
        <v>0</v>
      </c>
      <c r="I11" s="18">
        <f t="shared" si="2"/>
        <v>0</v>
      </c>
    </row>
    <row r="12" spans="1:11">
      <c r="A12" s="12" t="s">
        <v>22</v>
      </c>
      <c r="B12" s="3" t="s">
        <v>153</v>
      </c>
      <c r="C12" s="1" t="s">
        <v>4</v>
      </c>
      <c r="D12" s="14">
        <v>127.77777777777779</v>
      </c>
      <c r="E12" s="14"/>
      <c r="F12" s="14">
        <f t="shared" si="0"/>
        <v>0</v>
      </c>
      <c r="G12" s="14">
        <v>0.05</v>
      </c>
      <c r="H12" s="14">
        <f t="shared" si="1"/>
        <v>0</v>
      </c>
      <c r="I12" s="18">
        <f t="shared" si="2"/>
        <v>0</v>
      </c>
    </row>
    <row r="13" spans="1:11" ht="15">
      <c r="D13" s="17"/>
      <c r="E13" s="17"/>
      <c r="F13" s="17">
        <f>SUM(F3:F12)</f>
        <v>0</v>
      </c>
      <c r="G13" s="17"/>
      <c r="H13" s="17">
        <f>SUM(H3:H12)</f>
        <v>0</v>
      </c>
      <c r="I13" s="17">
        <f>SUM(I3:I12)</f>
        <v>0</v>
      </c>
      <c r="J13" s="15"/>
      <c r="K13" s="16"/>
    </row>
    <row r="15" spans="1:11">
      <c r="A15" t="s">
        <v>161</v>
      </c>
    </row>
  </sheetData>
  <sortState ref="B3:M13">
    <sortCondition ref="B3"/>
  </sortState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C32" sqref="C32"/>
    </sheetView>
  </sheetViews>
  <sheetFormatPr defaultRowHeight="14.25"/>
  <cols>
    <col min="2" max="2" width="24.875" style="22" customWidth="1"/>
    <col min="4" max="4" width="12.375" customWidth="1"/>
    <col min="5" max="5" width="11.125" customWidth="1"/>
  </cols>
  <sheetData>
    <row r="1" spans="1:12">
      <c r="B1" s="20" t="s">
        <v>25</v>
      </c>
      <c r="C1" s="9"/>
      <c r="D1" s="9"/>
      <c r="E1" s="9"/>
      <c r="F1" s="9"/>
      <c r="G1" s="9"/>
      <c r="H1" s="9"/>
      <c r="I1" s="9"/>
    </row>
    <row r="2" spans="1:12" ht="38.25">
      <c r="A2" s="3" t="s">
        <v>0</v>
      </c>
      <c r="B2" s="21" t="s">
        <v>1</v>
      </c>
      <c r="C2" s="8" t="s">
        <v>3</v>
      </c>
      <c r="D2" s="8" t="s">
        <v>18</v>
      </c>
      <c r="E2" s="8" t="s">
        <v>16</v>
      </c>
      <c r="F2" s="8" t="s">
        <v>6</v>
      </c>
      <c r="G2" s="8" t="s">
        <v>2</v>
      </c>
      <c r="H2" s="8" t="s">
        <v>7</v>
      </c>
      <c r="I2" s="8" t="s">
        <v>8</v>
      </c>
    </row>
    <row r="3" spans="1:12">
      <c r="A3" s="1" t="s">
        <v>5</v>
      </c>
      <c r="B3" s="23" t="s">
        <v>158</v>
      </c>
      <c r="C3" s="1" t="s">
        <v>10</v>
      </c>
      <c r="D3" s="14">
        <v>5100</v>
      </c>
      <c r="E3" s="5"/>
      <c r="F3" s="5">
        <f>D3*E3</f>
        <v>0</v>
      </c>
      <c r="G3" s="2">
        <v>0.05</v>
      </c>
      <c r="H3" s="5">
        <f>F3*G3</f>
        <v>0</v>
      </c>
      <c r="I3" s="6">
        <f>F3+H3</f>
        <v>0</v>
      </c>
    </row>
    <row r="4" spans="1:12" ht="15">
      <c r="F4" s="7">
        <f>SUM(F3:F3)</f>
        <v>0</v>
      </c>
      <c r="H4" s="7">
        <f>SUM(H3:H3)</f>
        <v>0</v>
      </c>
      <c r="I4" s="7">
        <f>SUM(I3:I3)</f>
        <v>0</v>
      </c>
      <c r="J4" s="15"/>
      <c r="K4" s="17"/>
      <c r="L4" s="16"/>
    </row>
    <row r="6" spans="1:12">
      <c r="A6" t="s">
        <v>161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28" workbookViewId="0">
      <selection activeCell="B55" sqref="B55"/>
    </sheetView>
  </sheetViews>
  <sheetFormatPr defaultRowHeight="14.25"/>
  <cols>
    <col min="1" max="1" width="6.375" customWidth="1"/>
    <col min="2" max="2" width="32" style="22" customWidth="1"/>
    <col min="5" max="5" width="10.625" customWidth="1"/>
    <col min="6" max="6" width="11.125" customWidth="1"/>
    <col min="9" max="9" width="10.625" customWidth="1"/>
  </cols>
  <sheetData>
    <row r="1" spans="1:9" ht="15">
      <c r="A1" s="24" t="s">
        <v>55</v>
      </c>
      <c r="B1" s="24"/>
      <c r="C1" s="9"/>
      <c r="D1" s="9"/>
      <c r="E1" s="9"/>
      <c r="F1" s="9"/>
      <c r="G1" s="9"/>
      <c r="H1" s="9"/>
      <c r="I1" s="9"/>
    </row>
    <row r="2" spans="1:9" ht="76.5">
      <c r="A2" s="3" t="s">
        <v>0</v>
      </c>
      <c r="B2" s="21" t="s">
        <v>1</v>
      </c>
      <c r="C2" s="8" t="s">
        <v>3</v>
      </c>
      <c r="D2" s="8" t="s">
        <v>18</v>
      </c>
      <c r="E2" s="8" t="s">
        <v>168</v>
      </c>
      <c r="F2" s="8" t="s">
        <v>6</v>
      </c>
      <c r="G2" s="8" t="s">
        <v>2</v>
      </c>
      <c r="H2" s="8" t="s">
        <v>7</v>
      </c>
      <c r="I2" s="8" t="s">
        <v>8</v>
      </c>
    </row>
    <row r="3" spans="1:9" ht="31.5" customHeight="1">
      <c r="A3" s="1" t="s">
        <v>5</v>
      </c>
      <c r="B3" s="21" t="s">
        <v>108</v>
      </c>
      <c r="C3" s="1" t="s">
        <v>15</v>
      </c>
      <c r="D3" s="14">
        <v>24.444444444444446</v>
      </c>
      <c r="E3" s="5"/>
      <c r="F3" s="5">
        <f t="shared" ref="F3:F42" si="0">D3*E3</f>
        <v>0</v>
      </c>
      <c r="G3" s="2">
        <v>0.05</v>
      </c>
      <c r="H3" s="5">
        <f t="shared" ref="H3:H26" si="1">F3*G3</f>
        <v>0</v>
      </c>
      <c r="I3" s="6">
        <f t="shared" ref="I3:I26" si="2">F3+H3</f>
        <v>0</v>
      </c>
    </row>
    <row r="4" spans="1:9" ht="25.5">
      <c r="A4" s="1" t="s">
        <v>9</v>
      </c>
      <c r="B4" s="21" t="s">
        <v>109</v>
      </c>
      <c r="C4" s="1" t="s">
        <v>15</v>
      </c>
      <c r="D4" s="14">
        <v>26.666666666666664</v>
      </c>
      <c r="E4" s="5"/>
      <c r="F4" s="5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9" ht="55.5" customHeight="1">
      <c r="A5" s="1" t="s">
        <v>11</v>
      </c>
      <c r="B5" s="21" t="s">
        <v>110</v>
      </c>
      <c r="C5" s="1" t="s">
        <v>15</v>
      </c>
      <c r="D5" s="14">
        <v>1</v>
      </c>
      <c r="E5" s="5"/>
      <c r="F5" s="5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</row>
    <row r="6" spans="1:9" ht="25.5">
      <c r="A6" s="1" t="s">
        <v>12</v>
      </c>
      <c r="B6" s="21" t="s">
        <v>111</v>
      </c>
      <c r="C6" s="1" t="s">
        <v>15</v>
      </c>
      <c r="D6" s="14">
        <v>5.5555555555555554</v>
      </c>
      <c r="E6" s="5"/>
      <c r="F6" s="5">
        <f t="shared" si="0"/>
        <v>0</v>
      </c>
      <c r="G6" s="2">
        <v>0.05</v>
      </c>
      <c r="H6" s="5">
        <f t="shared" si="1"/>
        <v>0</v>
      </c>
      <c r="I6" s="6">
        <f t="shared" si="2"/>
        <v>0</v>
      </c>
    </row>
    <row r="7" spans="1:9">
      <c r="A7" s="1" t="s">
        <v>13</v>
      </c>
      <c r="B7" s="21" t="s">
        <v>56</v>
      </c>
      <c r="C7" s="1" t="s">
        <v>4</v>
      </c>
      <c r="D7" s="14">
        <v>433.33333333333337</v>
      </c>
      <c r="E7" s="5"/>
      <c r="F7" s="5">
        <f t="shared" si="0"/>
        <v>0</v>
      </c>
      <c r="G7" s="2">
        <v>0.08</v>
      </c>
      <c r="H7" s="5">
        <f t="shared" si="1"/>
        <v>0</v>
      </c>
      <c r="I7" s="6">
        <f t="shared" si="2"/>
        <v>0</v>
      </c>
    </row>
    <row r="8" spans="1:9">
      <c r="A8" s="1" t="s">
        <v>14</v>
      </c>
      <c r="B8" s="21" t="s">
        <v>60</v>
      </c>
      <c r="C8" s="1" t="s">
        <v>4</v>
      </c>
      <c r="D8" s="14">
        <v>2.6666666666666665</v>
      </c>
      <c r="E8" s="5"/>
      <c r="F8" s="5">
        <f t="shared" si="0"/>
        <v>0</v>
      </c>
      <c r="G8" s="2">
        <v>0.08</v>
      </c>
      <c r="H8" s="5">
        <f t="shared" si="1"/>
        <v>0</v>
      </c>
      <c r="I8" s="6">
        <f t="shared" si="2"/>
        <v>0</v>
      </c>
    </row>
    <row r="9" spans="1:9" ht="38.25">
      <c r="A9" s="1" t="s">
        <v>19</v>
      </c>
      <c r="B9" s="21" t="s">
        <v>112</v>
      </c>
      <c r="C9" s="1" t="s">
        <v>15</v>
      </c>
      <c r="D9" s="14">
        <v>450</v>
      </c>
      <c r="E9" s="5"/>
      <c r="F9" s="5">
        <f t="shared" si="0"/>
        <v>0</v>
      </c>
      <c r="G9" s="2">
        <v>0.23</v>
      </c>
      <c r="H9" s="5">
        <f t="shared" si="1"/>
        <v>0</v>
      </c>
      <c r="I9" s="6">
        <f t="shared" si="2"/>
        <v>0</v>
      </c>
    </row>
    <row r="10" spans="1:9">
      <c r="A10" s="1" t="s">
        <v>20</v>
      </c>
      <c r="B10" s="21" t="s">
        <v>62</v>
      </c>
      <c r="C10" s="1" t="s">
        <v>4</v>
      </c>
      <c r="D10" s="14">
        <v>1.1111111111111112</v>
      </c>
      <c r="E10" s="5"/>
      <c r="F10" s="5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9">
      <c r="A11" s="1" t="s">
        <v>21</v>
      </c>
      <c r="B11" s="21" t="s">
        <v>58</v>
      </c>
      <c r="C11" s="1" t="s">
        <v>4</v>
      </c>
      <c r="D11" s="14">
        <v>11.111111111111111</v>
      </c>
      <c r="E11" s="5"/>
      <c r="F11" s="5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9">
      <c r="A12" s="1" t="s">
        <v>22</v>
      </c>
      <c r="B12" s="21" t="s">
        <v>57</v>
      </c>
      <c r="C12" s="1" t="s">
        <v>4</v>
      </c>
      <c r="D12" s="14">
        <v>26.333333333333332</v>
      </c>
      <c r="E12" s="5"/>
      <c r="F12" s="5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>
      <c r="A13" s="1" t="s">
        <v>23</v>
      </c>
      <c r="B13" s="21" t="s">
        <v>59</v>
      </c>
      <c r="C13" s="1" t="s">
        <v>4</v>
      </c>
      <c r="D13" s="14">
        <v>27.777777777777779</v>
      </c>
      <c r="E13" s="5"/>
      <c r="F13" s="5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9" ht="44.25" customHeight="1">
      <c r="A14" s="1" t="s">
        <v>24</v>
      </c>
      <c r="B14" s="21" t="s">
        <v>113</v>
      </c>
      <c r="C14" s="1" t="s">
        <v>15</v>
      </c>
      <c r="D14" s="14">
        <v>70</v>
      </c>
      <c r="E14" s="5"/>
      <c r="F14" s="5">
        <f t="shared" si="0"/>
        <v>0</v>
      </c>
      <c r="G14" s="2">
        <v>0.05</v>
      </c>
      <c r="H14" s="5">
        <f t="shared" si="1"/>
        <v>0</v>
      </c>
      <c r="I14" s="6">
        <f t="shared" si="2"/>
        <v>0</v>
      </c>
    </row>
    <row r="15" spans="1:9" ht="25.5">
      <c r="A15" s="1" t="s">
        <v>26</v>
      </c>
      <c r="B15" s="21" t="s">
        <v>115</v>
      </c>
      <c r="C15" s="1" t="s">
        <v>4</v>
      </c>
      <c r="D15" s="14">
        <v>9.1666666666666661</v>
      </c>
      <c r="E15" s="5"/>
      <c r="F15" s="5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9">
      <c r="A16" s="1" t="s">
        <v>27</v>
      </c>
      <c r="B16" s="21" t="s">
        <v>136</v>
      </c>
      <c r="C16" s="1" t="s">
        <v>4</v>
      </c>
      <c r="D16" s="14">
        <v>125.33333333333333</v>
      </c>
      <c r="E16" s="5"/>
      <c r="F16" s="5">
        <f t="shared" si="0"/>
        <v>0</v>
      </c>
      <c r="G16" s="2">
        <v>0.05</v>
      </c>
      <c r="H16" s="5">
        <f t="shared" si="1"/>
        <v>0</v>
      </c>
      <c r="I16" s="6">
        <f t="shared" si="2"/>
        <v>0</v>
      </c>
    </row>
    <row r="17" spans="1:9">
      <c r="A17" s="1" t="s">
        <v>28</v>
      </c>
      <c r="B17" s="21" t="s">
        <v>131</v>
      </c>
      <c r="C17" s="1" t="s">
        <v>42</v>
      </c>
      <c r="D17" s="14">
        <v>13.333333333333332</v>
      </c>
      <c r="E17" s="5"/>
      <c r="F17" s="5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9">
      <c r="A18" s="1" t="s">
        <v>29</v>
      </c>
      <c r="B18" s="21" t="s">
        <v>132</v>
      </c>
      <c r="C18" s="1" t="s">
        <v>4</v>
      </c>
      <c r="D18" s="14">
        <v>1</v>
      </c>
      <c r="E18" s="5"/>
      <c r="F18" s="5">
        <f t="shared" si="0"/>
        <v>0</v>
      </c>
      <c r="G18" s="2">
        <v>0.05</v>
      </c>
      <c r="H18" s="5">
        <f t="shared" si="1"/>
        <v>0</v>
      </c>
      <c r="I18" s="6">
        <f t="shared" si="2"/>
        <v>0</v>
      </c>
    </row>
    <row r="19" spans="1:9" ht="25.5">
      <c r="A19" s="1" t="s">
        <v>30</v>
      </c>
      <c r="B19" s="21" t="s">
        <v>135</v>
      </c>
      <c r="C19" s="1" t="s">
        <v>4</v>
      </c>
      <c r="D19" s="14">
        <v>131.33333333333331</v>
      </c>
      <c r="E19" s="5"/>
      <c r="F19" s="5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9">
      <c r="A20" s="1" t="s">
        <v>31</v>
      </c>
      <c r="B20" s="21" t="s">
        <v>133</v>
      </c>
      <c r="C20" s="1" t="s">
        <v>4</v>
      </c>
      <c r="D20" s="14">
        <v>1.7777777777777779</v>
      </c>
      <c r="E20" s="5"/>
      <c r="F20" s="5">
        <f t="shared" si="0"/>
        <v>0</v>
      </c>
      <c r="G20" s="2">
        <v>0.05</v>
      </c>
      <c r="H20" s="5">
        <f t="shared" si="1"/>
        <v>0</v>
      </c>
      <c r="I20" s="6">
        <f t="shared" si="2"/>
        <v>0</v>
      </c>
    </row>
    <row r="21" spans="1:9">
      <c r="A21" s="1" t="s">
        <v>32</v>
      </c>
      <c r="B21" s="21" t="s">
        <v>134</v>
      </c>
      <c r="C21" s="1" t="s">
        <v>4</v>
      </c>
      <c r="D21" s="14">
        <v>1.1111111111111112</v>
      </c>
      <c r="E21" s="5"/>
      <c r="F21" s="5">
        <f t="shared" si="0"/>
        <v>0</v>
      </c>
      <c r="G21" s="2">
        <v>0.05</v>
      </c>
      <c r="H21" s="5">
        <f t="shared" si="1"/>
        <v>0</v>
      </c>
      <c r="I21" s="6">
        <f t="shared" si="2"/>
        <v>0</v>
      </c>
    </row>
    <row r="22" spans="1:9" ht="38.25">
      <c r="A22" s="1" t="s">
        <v>33</v>
      </c>
      <c r="B22" s="21" t="s">
        <v>114</v>
      </c>
      <c r="C22" s="1" t="s">
        <v>15</v>
      </c>
      <c r="D22" s="14">
        <v>50</v>
      </c>
      <c r="E22" s="5"/>
      <c r="F22" s="5">
        <f t="shared" si="0"/>
        <v>0</v>
      </c>
      <c r="G22" s="2">
        <v>0.05</v>
      </c>
      <c r="H22" s="5">
        <f t="shared" si="1"/>
        <v>0</v>
      </c>
      <c r="I22" s="6">
        <f t="shared" si="2"/>
        <v>0</v>
      </c>
    </row>
    <row r="23" spans="1:9" ht="38.25">
      <c r="A23" s="1" t="s">
        <v>34</v>
      </c>
      <c r="B23" s="21" t="s">
        <v>116</v>
      </c>
      <c r="C23" s="1" t="s">
        <v>4</v>
      </c>
      <c r="D23" s="14">
        <v>8.8888888888888893</v>
      </c>
      <c r="E23" s="5"/>
      <c r="F23" s="5">
        <f t="shared" si="0"/>
        <v>0</v>
      </c>
      <c r="G23" s="2">
        <v>0.05</v>
      </c>
      <c r="H23" s="5">
        <f t="shared" si="1"/>
        <v>0</v>
      </c>
      <c r="I23" s="6">
        <f t="shared" si="2"/>
        <v>0</v>
      </c>
    </row>
    <row r="24" spans="1:9" ht="38.25">
      <c r="A24" s="1" t="s">
        <v>35</v>
      </c>
      <c r="B24" s="21" t="s">
        <v>137</v>
      </c>
      <c r="C24" s="1" t="s">
        <v>4</v>
      </c>
      <c r="D24" s="14">
        <v>40</v>
      </c>
      <c r="E24" s="5"/>
      <c r="F24" s="5">
        <f t="shared" si="0"/>
        <v>0</v>
      </c>
      <c r="G24" s="2">
        <v>0.05</v>
      </c>
      <c r="H24" s="5">
        <f t="shared" si="1"/>
        <v>0</v>
      </c>
      <c r="I24" s="6">
        <f t="shared" si="2"/>
        <v>0</v>
      </c>
    </row>
    <row r="25" spans="1:9" ht="73.5" customHeight="1">
      <c r="A25" s="1" t="s">
        <v>36</v>
      </c>
      <c r="B25" s="21" t="s">
        <v>142</v>
      </c>
      <c r="C25" s="1" t="s">
        <v>4</v>
      </c>
      <c r="D25" s="14">
        <v>648</v>
      </c>
      <c r="E25" s="5"/>
      <c r="F25" s="5">
        <f t="shared" si="0"/>
        <v>0</v>
      </c>
      <c r="G25" s="2">
        <v>0.05</v>
      </c>
      <c r="H25" s="5">
        <f t="shared" si="1"/>
        <v>0</v>
      </c>
      <c r="I25" s="6">
        <f t="shared" si="2"/>
        <v>0</v>
      </c>
    </row>
    <row r="26" spans="1:9" ht="25.5">
      <c r="A26" s="1" t="s">
        <v>37</v>
      </c>
      <c r="B26" s="21" t="s">
        <v>163</v>
      </c>
      <c r="C26" s="1" t="s">
        <v>4</v>
      </c>
      <c r="D26" s="14">
        <v>42.222222222222221</v>
      </c>
      <c r="E26" s="5"/>
      <c r="F26" s="5">
        <f t="shared" si="0"/>
        <v>0</v>
      </c>
      <c r="G26" s="2">
        <v>0.05</v>
      </c>
      <c r="H26" s="5">
        <f t="shared" si="1"/>
        <v>0</v>
      </c>
      <c r="I26" s="6">
        <f t="shared" si="2"/>
        <v>0</v>
      </c>
    </row>
    <row r="27" spans="1:9" ht="38.25">
      <c r="A27" s="1" t="s">
        <v>38</v>
      </c>
      <c r="B27" s="21" t="s">
        <v>117</v>
      </c>
      <c r="C27" s="1" t="s">
        <v>4</v>
      </c>
      <c r="D27" s="14">
        <v>15.555555555555555</v>
      </c>
      <c r="E27" s="5"/>
      <c r="F27" s="5">
        <f t="shared" si="0"/>
        <v>0</v>
      </c>
      <c r="G27" s="2">
        <v>0.05</v>
      </c>
      <c r="H27" s="5">
        <f t="shared" ref="H27:H42" si="3">F27*G27</f>
        <v>0</v>
      </c>
      <c r="I27" s="6">
        <f t="shared" ref="I27:I42" si="4">F27+H27</f>
        <v>0</v>
      </c>
    </row>
    <row r="28" spans="1:9" ht="25.5">
      <c r="A28" s="1" t="s">
        <v>39</v>
      </c>
      <c r="B28" s="21" t="s">
        <v>118</v>
      </c>
      <c r="C28" s="1" t="s">
        <v>4</v>
      </c>
      <c r="D28" s="14">
        <v>211.11111111111111</v>
      </c>
      <c r="E28" s="5"/>
      <c r="F28" s="5">
        <f t="shared" si="0"/>
        <v>0</v>
      </c>
      <c r="G28" s="2">
        <v>0.05</v>
      </c>
      <c r="H28" s="5">
        <f t="shared" si="3"/>
        <v>0</v>
      </c>
      <c r="I28" s="6">
        <f t="shared" si="4"/>
        <v>0</v>
      </c>
    </row>
    <row r="29" spans="1:9" ht="25.5">
      <c r="A29" s="1" t="s">
        <v>40</v>
      </c>
      <c r="B29" s="21" t="s">
        <v>119</v>
      </c>
      <c r="C29" s="1" t="s">
        <v>4</v>
      </c>
      <c r="D29" s="14">
        <v>5.5555555555555554</v>
      </c>
      <c r="E29" s="5"/>
      <c r="F29" s="5">
        <f t="shared" si="0"/>
        <v>0</v>
      </c>
      <c r="G29" s="2">
        <v>0.05</v>
      </c>
      <c r="H29" s="5">
        <f t="shared" si="3"/>
        <v>0</v>
      </c>
      <c r="I29" s="6">
        <f t="shared" si="4"/>
        <v>0</v>
      </c>
    </row>
    <row r="30" spans="1:9" ht="25.5">
      <c r="A30" s="1" t="s">
        <v>41</v>
      </c>
      <c r="B30" s="21" t="s">
        <v>120</v>
      </c>
      <c r="C30" s="1" t="s">
        <v>15</v>
      </c>
      <c r="D30" s="14">
        <v>111.11111111111111</v>
      </c>
      <c r="E30" s="5"/>
      <c r="F30" s="5">
        <f t="shared" si="0"/>
        <v>0</v>
      </c>
      <c r="G30" s="2">
        <v>0.05</v>
      </c>
      <c r="H30" s="5">
        <f t="shared" si="3"/>
        <v>0</v>
      </c>
      <c r="I30" s="6">
        <f t="shared" si="4"/>
        <v>0</v>
      </c>
    </row>
    <row r="31" spans="1:9" ht="38.25">
      <c r="A31" s="1" t="s">
        <v>43</v>
      </c>
      <c r="B31" s="21" t="s">
        <v>122</v>
      </c>
      <c r="C31" s="1" t="s">
        <v>4</v>
      </c>
      <c r="D31" s="14">
        <v>6.6666666666666661</v>
      </c>
      <c r="E31" s="5"/>
      <c r="F31" s="5">
        <f t="shared" si="0"/>
        <v>0</v>
      </c>
      <c r="G31" s="2">
        <v>0.05</v>
      </c>
      <c r="H31" s="5">
        <f t="shared" si="3"/>
        <v>0</v>
      </c>
      <c r="I31" s="6">
        <f t="shared" si="4"/>
        <v>0</v>
      </c>
    </row>
    <row r="32" spans="1:9" ht="25.5">
      <c r="A32" s="1" t="s">
        <v>44</v>
      </c>
      <c r="B32" s="21" t="s">
        <v>123</v>
      </c>
      <c r="C32" s="1" t="s">
        <v>4</v>
      </c>
      <c r="D32" s="14">
        <v>5.5555555555555554</v>
      </c>
      <c r="E32" s="5"/>
      <c r="F32" s="5">
        <f t="shared" si="0"/>
        <v>0</v>
      </c>
      <c r="G32" s="2">
        <v>0.05</v>
      </c>
      <c r="H32" s="5">
        <f t="shared" si="3"/>
        <v>0</v>
      </c>
      <c r="I32" s="6">
        <f t="shared" si="4"/>
        <v>0</v>
      </c>
    </row>
    <row r="33" spans="1:9" ht="25.5">
      <c r="A33" s="1" t="s">
        <v>45</v>
      </c>
      <c r="B33" s="21" t="s">
        <v>124</v>
      </c>
      <c r="C33" s="1" t="s">
        <v>4</v>
      </c>
      <c r="D33" s="14">
        <v>237</v>
      </c>
      <c r="E33" s="5"/>
      <c r="F33" s="5">
        <f t="shared" si="0"/>
        <v>0</v>
      </c>
      <c r="G33" s="2">
        <v>0.05</v>
      </c>
      <c r="H33" s="5">
        <f t="shared" si="3"/>
        <v>0</v>
      </c>
      <c r="I33" s="6">
        <f t="shared" si="4"/>
        <v>0</v>
      </c>
    </row>
    <row r="34" spans="1:9">
      <c r="A34" s="1" t="s">
        <v>46</v>
      </c>
      <c r="B34" s="21" t="s">
        <v>125</v>
      </c>
      <c r="C34" s="1" t="s">
        <v>4</v>
      </c>
      <c r="D34" s="14">
        <v>33.333333333333336</v>
      </c>
      <c r="E34" s="5"/>
      <c r="F34" s="5">
        <f t="shared" si="0"/>
        <v>0</v>
      </c>
      <c r="G34" s="2">
        <v>0.05</v>
      </c>
      <c r="H34" s="5">
        <f t="shared" si="3"/>
        <v>0</v>
      </c>
      <c r="I34" s="6">
        <f t="shared" si="4"/>
        <v>0</v>
      </c>
    </row>
    <row r="35" spans="1:9">
      <c r="A35" s="1" t="s">
        <v>47</v>
      </c>
      <c r="B35" s="21" t="s">
        <v>144</v>
      </c>
      <c r="C35" s="1" t="s">
        <v>4</v>
      </c>
      <c r="D35" s="14">
        <v>26.666666666666664</v>
      </c>
      <c r="E35" s="5"/>
      <c r="F35" s="5">
        <f t="shared" si="0"/>
        <v>0</v>
      </c>
      <c r="G35" s="2">
        <v>0.05</v>
      </c>
      <c r="H35" s="5">
        <f t="shared" si="3"/>
        <v>0</v>
      </c>
      <c r="I35" s="6">
        <f t="shared" si="4"/>
        <v>0</v>
      </c>
    </row>
    <row r="36" spans="1:9">
      <c r="A36" s="1" t="s">
        <v>48</v>
      </c>
      <c r="B36" s="21" t="s">
        <v>126</v>
      </c>
      <c r="C36" s="1" t="s">
        <v>4</v>
      </c>
      <c r="D36" s="14">
        <v>3.333333333333333</v>
      </c>
      <c r="E36" s="5"/>
      <c r="F36" s="5">
        <f t="shared" si="0"/>
        <v>0</v>
      </c>
      <c r="G36" s="2">
        <v>0.05</v>
      </c>
      <c r="H36" s="5">
        <f t="shared" si="3"/>
        <v>0</v>
      </c>
      <c r="I36" s="6">
        <f t="shared" si="4"/>
        <v>0</v>
      </c>
    </row>
    <row r="37" spans="1:9">
      <c r="A37" s="1" t="s">
        <v>49</v>
      </c>
      <c r="B37" s="21" t="s">
        <v>127</v>
      </c>
      <c r="C37" s="1" t="s">
        <v>4</v>
      </c>
      <c r="D37" s="14">
        <v>11.111111111111111</v>
      </c>
      <c r="E37" s="5"/>
      <c r="F37" s="5">
        <f t="shared" si="0"/>
        <v>0</v>
      </c>
      <c r="G37" s="2">
        <v>0.05</v>
      </c>
      <c r="H37" s="5">
        <f t="shared" si="3"/>
        <v>0</v>
      </c>
      <c r="I37" s="6">
        <f t="shared" si="4"/>
        <v>0</v>
      </c>
    </row>
    <row r="38" spans="1:9">
      <c r="A38" s="1" t="s">
        <v>50</v>
      </c>
      <c r="B38" s="21" t="s">
        <v>128</v>
      </c>
      <c r="C38" s="1" t="s">
        <v>4</v>
      </c>
      <c r="D38" s="14">
        <v>13.944444444444446</v>
      </c>
      <c r="E38" s="5"/>
      <c r="F38" s="5">
        <f t="shared" si="0"/>
        <v>0</v>
      </c>
      <c r="G38" s="2">
        <v>0.05</v>
      </c>
      <c r="H38" s="5">
        <f t="shared" si="3"/>
        <v>0</v>
      </c>
      <c r="I38" s="6">
        <f t="shared" si="4"/>
        <v>0</v>
      </c>
    </row>
    <row r="39" spans="1:9" ht="38.25">
      <c r="A39" s="1" t="s">
        <v>51</v>
      </c>
      <c r="B39" s="21" t="s">
        <v>121</v>
      </c>
      <c r="C39" s="1" t="s">
        <v>15</v>
      </c>
      <c r="D39" s="14">
        <v>560</v>
      </c>
      <c r="E39" s="5"/>
      <c r="F39" s="5">
        <f t="shared" si="0"/>
        <v>0</v>
      </c>
      <c r="G39" s="2">
        <v>0.05</v>
      </c>
      <c r="H39" s="5">
        <f t="shared" si="3"/>
        <v>0</v>
      </c>
      <c r="I39" s="6">
        <f t="shared" si="4"/>
        <v>0</v>
      </c>
    </row>
    <row r="40" spans="1:9" ht="25.5">
      <c r="A40" s="1" t="s">
        <v>52</v>
      </c>
      <c r="B40" s="21" t="s">
        <v>129</v>
      </c>
      <c r="C40" s="1" t="s">
        <v>15</v>
      </c>
      <c r="D40" s="14">
        <v>43.333333333333329</v>
      </c>
      <c r="E40" s="5"/>
      <c r="F40" s="5">
        <f t="shared" si="0"/>
        <v>0</v>
      </c>
      <c r="G40" s="2">
        <v>0.08</v>
      </c>
      <c r="H40" s="5">
        <f t="shared" si="3"/>
        <v>0</v>
      </c>
      <c r="I40" s="6">
        <f t="shared" si="4"/>
        <v>0</v>
      </c>
    </row>
    <row r="41" spans="1:9" ht="25.5">
      <c r="A41" s="1" t="s">
        <v>53</v>
      </c>
      <c r="B41" s="21" t="s">
        <v>130</v>
      </c>
      <c r="C41" s="1" t="s">
        <v>15</v>
      </c>
      <c r="D41" s="14">
        <v>43.333333333333329</v>
      </c>
      <c r="E41" s="5"/>
      <c r="F41" s="5">
        <f t="shared" si="0"/>
        <v>0</v>
      </c>
      <c r="G41" s="2">
        <v>0.05</v>
      </c>
      <c r="H41" s="5">
        <f t="shared" si="3"/>
        <v>0</v>
      </c>
      <c r="I41" s="6">
        <f t="shared" si="4"/>
        <v>0</v>
      </c>
    </row>
    <row r="42" spans="1:9">
      <c r="A42" s="1" t="s">
        <v>54</v>
      </c>
      <c r="B42" s="21" t="s">
        <v>61</v>
      </c>
      <c r="C42" s="1" t="s">
        <v>15</v>
      </c>
      <c r="D42" s="14">
        <v>1</v>
      </c>
      <c r="E42" s="5"/>
      <c r="F42" s="5">
        <f t="shared" si="0"/>
        <v>0</v>
      </c>
      <c r="G42" s="2">
        <v>0.23</v>
      </c>
      <c r="H42" s="5">
        <f t="shared" si="3"/>
        <v>0</v>
      </c>
      <c r="I42" s="6">
        <f t="shared" si="4"/>
        <v>0</v>
      </c>
    </row>
    <row r="43" spans="1:9">
      <c r="F43" s="7">
        <f>SUM(F3:F42)</f>
        <v>0</v>
      </c>
      <c r="H43" s="7">
        <f>SUM(H3:H42)</f>
        <v>0</v>
      </c>
      <c r="I43" s="7">
        <f>SUM(I3:I42)</f>
        <v>0</v>
      </c>
    </row>
    <row r="45" spans="1:9">
      <c r="A45" t="s">
        <v>161</v>
      </c>
    </row>
  </sheetData>
  <sortState ref="B48:N87">
    <sortCondition ref="B48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L14" sqref="L14"/>
    </sheetView>
  </sheetViews>
  <sheetFormatPr defaultRowHeight="14.25"/>
  <cols>
    <col min="1" max="1" width="6.375" customWidth="1"/>
    <col min="2" max="2" width="31.25" style="22" customWidth="1"/>
    <col min="5" max="5" width="10.75" customWidth="1"/>
  </cols>
  <sheetData>
    <row r="1" spans="1:9" ht="15">
      <c r="A1" s="24" t="s">
        <v>63</v>
      </c>
      <c r="B1" s="24"/>
      <c r="C1" s="9"/>
      <c r="D1" s="9"/>
      <c r="E1" s="9"/>
      <c r="F1" s="9"/>
      <c r="G1" s="9"/>
      <c r="H1" s="9"/>
      <c r="I1" s="9"/>
    </row>
    <row r="2" spans="1:9" ht="76.5">
      <c r="A2" s="3" t="s">
        <v>0</v>
      </c>
      <c r="B2" s="21" t="s">
        <v>1</v>
      </c>
      <c r="C2" s="8" t="s">
        <v>3</v>
      </c>
      <c r="D2" s="8" t="s">
        <v>18</v>
      </c>
      <c r="E2" s="8" t="s">
        <v>168</v>
      </c>
      <c r="F2" s="8" t="s">
        <v>6</v>
      </c>
      <c r="G2" s="8" t="s">
        <v>2</v>
      </c>
      <c r="H2" s="8" t="s">
        <v>7</v>
      </c>
      <c r="I2" s="8" t="s">
        <v>8</v>
      </c>
    </row>
    <row r="3" spans="1:9" ht="25.5">
      <c r="A3" s="1" t="s">
        <v>5</v>
      </c>
      <c r="B3" s="21" t="s">
        <v>89</v>
      </c>
      <c r="C3" s="1" t="s">
        <v>10</v>
      </c>
      <c r="D3" s="14">
        <v>143.33333333333334</v>
      </c>
      <c r="E3" s="14"/>
      <c r="F3" s="5">
        <f t="shared" ref="F3:F27" si="0">D3*E3</f>
        <v>0</v>
      </c>
      <c r="G3" s="2">
        <v>0.05</v>
      </c>
      <c r="H3" s="5">
        <f>F3*G3</f>
        <v>0</v>
      </c>
      <c r="I3" s="6">
        <f>F3+H3</f>
        <v>0</v>
      </c>
    </row>
    <row r="4" spans="1:9" ht="30.75" customHeight="1">
      <c r="A4" s="1" t="s">
        <v>9</v>
      </c>
      <c r="B4" s="21" t="s">
        <v>90</v>
      </c>
      <c r="C4" s="1" t="s">
        <v>10</v>
      </c>
      <c r="D4" s="14">
        <v>33.333333333333336</v>
      </c>
      <c r="E4" s="14"/>
      <c r="F4" s="5">
        <f t="shared" si="0"/>
        <v>0</v>
      </c>
      <c r="G4" s="2">
        <v>0.05</v>
      </c>
      <c r="H4" s="5">
        <f>F4*G4</f>
        <v>0</v>
      </c>
      <c r="I4" s="6">
        <f>F4+H4</f>
        <v>0</v>
      </c>
    </row>
    <row r="5" spans="1:9">
      <c r="A5" s="1" t="s">
        <v>11</v>
      </c>
      <c r="B5" s="21" t="s">
        <v>87</v>
      </c>
      <c r="C5" s="1" t="s">
        <v>10</v>
      </c>
      <c r="D5" s="14">
        <v>1.1111111111111112</v>
      </c>
      <c r="E5" s="14"/>
      <c r="F5" s="5">
        <f t="shared" si="0"/>
        <v>0</v>
      </c>
      <c r="G5" s="2">
        <v>0.08</v>
      </c>
      <c r="H5" s="5">
        <f>F5*G5</f>
        <v>0</v>
      </c>
      <c r="I5" s="6">
        <f>F5+H5</f>
        <v>0</v>
      </c>
    </row>
    <row r="6" spans="1:9" ht="38.25">
      <c r="A6" s="1" t="s">
        <v>12</v>
      </c>
      <c r="B6" s="21" t="s">
        <v>166</v>
      </c>
      <c r="C6" s="1" t="s">
        <v>10</v>
      </c>
      <c r="D6" s="14">
        <v>70</v>
      </c>
      <c r="E6" s="14"/>
      <c r="F6" s="5">
        <f t="shared" si="0"/>
        <v>0</v>
      </c>
      <c r="G6" s="2">
        <v>0.08</v>
      </c>
      <c r="H6" s="5">
        <f>F6*G6</f>
        <v>0</v>
      </c>
      <c r="I6" s="6">
        <f>F6+H6</f>
        <v>0</v>
      </c>
    </row>
    <row r="7" spans="1:9" ht="38.25">
      <c r="A7" s="1" t="s">
        <v>13</v>
      </c>
      <c r="B7" s="21" t="s">
        <v>167</v>
      </c>
      <c r="C7" s="1" t="s">
        <v>10</v>
      </c>
      <c r="D7" s="14">
        <v>111.11111111111111</v>
      </c>
      <c r="E7" s="14"/>
      <c r="F7" s="5">
        <f t="shared" si="0"/>
        <v>0</v>
      </c>
      <c r="G7" s="2">
        <v>0.08</v>
      </c>
      <c r="H7" s="5">
        <f>F7*G7</f>
        <v>0</v>
      </c>
      <c r="I7" s="6">
        <f>F7+H7</f>
        <v>0</v>
      </c>
    </row>
    <row r="8" spans="1:9" ht="25.5">
      <c r="A8" s="1" t="s">
        <v>14</v>
      </c>
      <c r="B8" s="21" t="s">
        <v>88</v>
      </c>
      <c r="C8" s="1" t="s">
        <v>10</v>
      </c>
      <c r="D8" s="14">
        <v>233.33333333333331</v>
      </c>
      <c r="E8" s="14"/>
      <c r="F8" s="5">
        <f t="shared" si="0"/>
        <v>0</v>
      </c>
      <c r="G8" s="2">
        <v>0.05</v>
      </c>
      <c r="H8" s="5">
        <f t="shared" ref="H8:H27" si="1">F8*G8</f>
        <v>0</v>
      </c>
      <c r="I8" s="6">
        <f t="shared" ref="I8:I27" si="2">F8+H8</f>
        <v>0</v>
      </c>
    </row>
    <row r="9" spans="1:9" ht="38.25">
      <c r="A9" s="1" t="s">
        <v>19</v>
      </c>
      <c r="B9" s="21" t="s">
        <v>91</v>
      </c>
      <c r="C9" s="1" t="s">
        <v>10</v>
      </c>
      <c r="D9" s="14">
        <v>357.77777777777777</v>
      </c>
      <c r="E9" s="14"/>
      <c r="F9" s="5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9" ht="25.5">
      <c r="A10" s="1" t="s">
        <v>20</v>
      </c>
      <c r="B10" s="21" t="s">
        <v>92</v>
      </c>
      <c r="C10" s="1" t="s">
        <v>10</v>
      </c>
      <c r="D10" s="14">
        <v>1.1111111111111112</v>
      </c>
      <c r="E10" s="14"/>
      <c r="F10" s="5">
        <f t="shared" si="0"/>
        <v>0</v>
      </c>
      <c r="G10" s="2">
        <v>0.08</v>
      </c>
      <c r="H10" s="5">
        <f t="shared" si="1"/>
        <v>0</v>
      </c>
      <c r="I10" s="6">
        <f t="shared" si="2"/>
        <v>0</v>
      </c>
    </row>
    <row r="11" spans="1:9">
      <c r="A11" s="1" t="s">
        <v>21</v>
      </c>
      <c r="B11" s="21" t="s">
        <v>93</v>
      </c>
      <c r="C11" s="1" t="s">
        <v>10</v>
      </c>
      <c r="D11" s="14">
        <v>22.222222222222221</v>
      </c>
      <c r="E11" s="14"/>
      <c r="F11" s="5">
        <f t="shared" si="0"/>
        <v>0</v>
      </c>
      <c r="G11" s="2">
        <v>0.08</v>
      </c>
      <c r="H11" s="5">
        <f t="shared" si="1"/>
        <v>0</v>
      </c>
      <c r="I11" s="6">
        <f t="shared" si="2"/>
        <v>0</v>
      </c>
    </row>
    <row r="12" spans="1:9">
      <c r="A12" s="1" t="s">
        <v>22</v>
      </c>
      <c r="B12" s="21" t="s">
        <v>94</v>
      </c>
      <c r="C12" s="1" t="s">
        <v>10</v>
      </c>
      <c r="D12" s="14">
        <v>33.333333333333336</v>
      </c>
      <c r="E12" s="14"/>
      <c r="F12" s="5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9">
      <c r="A13" s="1" t="s">
        <v>23</v>
      </c>
      <c r="B13" s="21" t="s">
        <v>95</v>
      </c>
      <c r="C13" s="1" t="s">
        <v>10</v>
      </c>
      <c r="D13" s="14">
        <v>115.55555555555556</v>
      </c>
      <c r="E13" s="14"/>
      <c r="F13" s="5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9" ht="55.5" customHeight="1">
      <c r="A14" s="1" t="s">
        <v>24</v>
      </c>
      <c r="B14" s="21" t="s">
        <v>96</v>
      </c>
      <c r="C14" s="1" t="s">
        <v>10</v>
      </c>
      <c r="D14" s="14">
        <v>15.555555555555555</v>
      </c>
      <c r="E14" s="14"/>
      <c r="F14" s="5">
        <f t="shared" si="0"/>
        <v>0</v>
      </c>
      <c r="G14" s="2">
        <v>0.08</v>
      </c>
      <c r="H14" s="5">
        <f t="shared" si="1"/>
        <v>0</v>
      </c>
      <c r="I14" s="6">
        <f t="shared" si="2"/>
        <v>0</v>
      </c>
    </row>
    <row r="15" spans="1:9">
      <c r="A15" s="1" t="s">
        <v>26</v>
      </c>
      <c r="B15" s="21" t="s">
        <v>97</v>
      </c>
      <c r="C15" s="1" t="s">
        <v>10</v>
      </c>
      <c r="D15" s="14">
        <v>124.44444444444444</v>
      </c>
      <c r="E15" s="14"/>
      <c r="F15" s="5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9" ht="25.5">
      <c r="A16" s="1" t="s">
        <v>27</v>
      </c>
      <c r="B16" s="21" t="s">
        <v>98</v>
      </c>
      <c r="C16" s="1" t="s">
        <v>10</v>
      </c>
      <c r="D16" s="14">
        <v>295</v>
      </c>
      <c r="E16" s="14"/>
      <c r="F16" s="5">
        <f t="shared" si="0"/>
        <v>0</v>
      </c>
      <c r="G16" s="2">
        <v>0.08</v>
      </c>
      <c r="H16" s="5">
        <f t="shared" si="1"/>
        <v>0</v>
      </c>
      <c r="I16" s="6">
        <f t="shared" si="2"/>
        <v>0</v>
      </c>
    </row>
    <row r="17" spans="1:9" ht="25.5">
      <c r="A17" s="1" t="s">
        <v>28</v>
      </c>
      <c r="B17" s="21" t="s">
        <v>99</v>
      </c>
      <c r="C17" s="1" t="s">
        <v>10</v>
      </c>
      <c r="D17" s="14">
        <v>325.55555555555554</v>
      </c>
      <c r="E17" s="14"/>
      <c r="F17" s="5">
        <f t="shared" si="0"/>
        <v>0</v>
      </c>
      <c r="G17" s="2">
        <v>0.08</v>
      </c>
      <c r="H17" s="5">
        <f t="shared" si="1"/>
        <v>0</v>
      </c>
      <c r="I17" s="6">
        <f t="shared" si="2"/>
        <v>0</v>
      </c>
    </row>
    <row r="18" spans="1:9" ht="25.5">
      <c r="A18" s="1" t="s">
        <v>29</v>
      </c>
      <c r="B18" s="21" t="s">
        <v>100</v>
      </c>
      <c r="C18" s="1" t="s">
        <v>10</v>
      </c>
      <c r="D18" s="14">
        <v>16.666666666666668</v>
      </c>
      <c r="E18" s="14"/>
      <c r="F18" s="5">
        <f t="shared" si="0"/>
        <v>0</v>
      </c>
      <c r="G18" s="2">
        <v>0.08</v>
      </c>
      <c r="H18" s="5">
        <f t="shared" si="1"/>
        <v>0</v>
      </c>
      <c r="I18" s="6">
        <f t="shared" si="2"/>
        <v>0</v>
      </c>
    </row>
    <row r="19" spans="1:9" ht="25.5">
      <c r="A19" s="1" t="s">
        <v>30</v>
      </c>
      <c r="B19" s="21" t="s">
        <v>101</v>
      </c>
      <c r="C19" s="1" t="s">
        <v>10</v>
      </c>
      <c r="D19" s="14">
        <v>20</v>
      </c>
      <c r="E19" s="14"/>
      <c r="F19" s="5">
        <f t="shared" si="0"/>
        <v>0</v>
      </c>
      <c r="G19" s="2">
        <v>0.08</v>
      </c>
      <c r="H19" s="5">
        <f t="shared" si="1"/>
        <v>0</v>
      </c>
      <c r="I19" s="6">
        <f t="shared" si="2"/>
        <v>0</v>
      </c>
    </row>
    <row r="20" spans="1:9" ht="25.5">
      <c r="A20" s="1" t="s">
        <v>31</v>
      </c>
      <c r="B20" s="21" t="s">
        <v>155</v>
      </c>
      <c r="C20" s="1" t="s">
        <v>15</v>
      </c>
      <c r="D20" s="14">
        <v>11.111111111111111</v>
      </c>
      <c r="E20" s="14"/>
      <c r="F20" s="5">
        <f t="shared" si="0"/>
        <v>0</v>
      </c>
      <c r="G20" s="2">
        <v>0.08</v>
      </c>
      <c r="H20" s="5">
        <f t="shared" si="1"/>
        <v>0</v>
      </c>
      <c r="I20" s="6">
        <f t="shared" si="2"/>
        <v>0</v>
      </c>
    </row>
    <row r="21" spans="1:9">
      <c r="A21" s="1" t="s">
        <v>32</v>
      </c>
      <c r="B21" s="21" t="s">
        <v>102</v>
      </c>
      <c r="C21" s="1" t="s">
        <v>4</v>
      </c>
      <c r="D21" s="14">
        <v>14.444444444444445</v>
      </c>
      <c r="E21" s="14"/>
      <c r="F21" s="5">
        <f t="shared" si="0"/>
        <v>0</v>
      </c>
      <c r="G21" s="2">
        <v>0.23</v>
      </c>
      <c r="H21" s="5">
        <f t="shared" si="1"/>
        <v>0</v>
      </c>
      <c r="I21" s="6">
        <f t="shared" si="2"/>
        <v>0</v>
      </c>
    </row>
    <row r="22" spans="1:9" ht="23.25" customHeight="1">
      <c r="A22" s="1" t="s">
        <v>33</v>
      </c>
      <c r="B22" s="21" t="s">
        <v>103</v>
      </c>
      <c r="C22" s="1" t="s">
        <v>4</v>
      </c>
      <c r="D22" s="14">
        <v>2.2222222222222223</v>
      </c>
      <c r="E22" s="14"/>
      <c r="F22" s="5">
        <f t="shared" si="0"/>
        <v>0</v>
      </c>
      <c r="G22" s="2">
        <v>0.23</v>
      </c>
      <c r="H22" s="5">
        <f t="shared" si="1"/>
        <v>0</v>
      </c>
      <c r="I22" s="6">
        <f t="shared" si="2"/>
        <v>0</v>
      </c>
    </row>
    <row r="23" spans="1:9" ht="30.75" customHeight="1">
      <c r="A23" s="1" t="s">
        <v>34</v>
      </c>
      <c r="B23" s="21" t="s">
        <v>104</v>
      </c>
      <c r="C23" s="1" t="s">
        <v>4</v>
      </c>
      <c r="D23" s="14">
        <v>95.277777777777786</v>
      </c>
      <c r="E23" s="14"/>
      <c r="F23" s="5">
        <f t="shared" si="0"/>
        <v>0</v>
      </c>
      <c r="G23" s="2">
        <v>0.23</v>
      </c>
      <c r="H23" s="5">
        <f t="shared" si="1"/>
        <v>0</v>
      </c>
      <c r="I23" s="6">
        <f t="shared" si="2"/>
        <v>0</v>
      </c>
    </row>
    <row r="24" spans="1:9" ht="25.5">
      <c r="A24" s="1" t="s">
        <v>35</v>
      </c>
      <c r="B24" s="21" t="s">
        <v>106</v>
      </c>
      <c r="C24" s="1" t="s">
        <v>10</v>
      </c>
      <c r="D24" s="14">
        <v>11.111111111111111</v>
      </c>
      <c r="E24" s="14"/>
      <c r="F24" s="5">
        <f t="shared" si="0"/>
        <v>0</v>
      </c>
      <c r="G24" s="2">
        <v>0.08</v>
      </c>
      <c r="H24" s="5">
        <f t="shared" si="1"/>
        <v>0</v>
      </c>
      <c r="I24" s="6">
        <f t="shared" si="2"/>
        <v>0</v>
      </c>
    </row>
    <row r="25" spans="1:9">
      <c r="A25" s="1" t="s">
        <v>36</v>
      </c>
      <c r="B25" s="21" t="s">
        <v>105</v>
      </c>
      <c r="C25" s="1" t="s">
        <v>10</v>
      </c>
      <c r="D25" s="14">
        <v>30</v>
      </c>
      <c r="E25" s="14"/>
      <c r="F25" s="5">
        <f t="shared" si="0"/>
        <v>0</v>
      </c>
      <c r="G25" s="2">
        <v>0.08</v>
      </c>
      <c r="H25" s="5">
        <f t="shared" si="1"/>
        <v>0</v>
      </c>
      <c r="I25" s="6">
        <f t="shared" si="2"/>
        <v>0</v>
      </c>
    </row>
    <row r="26" spans="1:9" ht="25.5">
      <c r="A26" s="1" t="s">
        <v>37</v>
      </c>
      <c r="B26" s="21" t="s">
        <v>107</v>
      </c>
      <c r="C26" s="1" t="s">
        <v>10</v>
      </c>
      <c r="D26" s="14">
        <v>22.222222222222221</v>
      </c>
      <c r="E26" s="14"/>
      <c r="F26" s="5">
        <f t="shared" si="0"/>
        <v>0</v>
      </c>
      <c r="G26" s="2">
        <v>0.08</v>
      </c>
      <c r="H26" s="5">
        <f t="shared" si="1"/>
        <v>0</v>
      </c>
      <c r="I26" s="6">
        <f t="shared" si="2"/>
        <v>0</v>
      </c>
    </row>
    <row r="27" spans="1:9" ht="42.75" customHeight="1">
      <c r="A27" s="1" t="s">
        <v>38</v>
      </c>
      <c r="B27" s="21" t="s">
        <v>162</v>
      </c>
      <c r="C27" s="1" t="s">
        <v>10</v>
      </c>
      <c r="D27" s="14">
        <v>86.666666666666657</v>
      </c>
      <c r="E27" s="14"/>
      <c r="F27" s="5">
        <f t="shared" si="0"/>
        <v>0</v>
      </c>
      <c r="G27" s="2">
        <v>0.05</v>
      </c>
      <c r="H27" s="5">
        <f t="shared" si="1"/>
        <v>0</v>
      </c>
      <c r="I27" s="6">
        <f t="shared" si="2"/>
        <v>0</v>
      </c>
    </row>
    <row r="28" spans="1:9">
      <c r="D28" t="s">
        <v>17</v>
      </c>
      <c r="E28" s="7"/>
      <c r="F28" s="7">
        <f>SUM(F3:F27)</f>
        <v>0</v>
      </c>
      <c r="G28" s="7"/>
      <c r="H28" s="7">
        <f>SUM(H3:H27)</f>
        <v>0</v>
      </c>
      <c r="I28" s="10">
        <f>SUM(I3:I27)</f>
        <v>0</v>
      </c>
    </row>
    <row r="30" spans="1:9">
      <c r="A30" t="s">
        <v>161</v>
      </c>
    </row>
  </sheetData>
  <sortState ref="B3:M27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workbookViewId="0">
      <selection activeCell="D65" sqref="D65"/>
    </sheetView>
  </sheetViews>
  <sheetFormatPr defaultRowHeight="14.25"/>
  <cols>
    <col min="1" max="1" width="6.25" customWidth="1"/>
    <col min="2" max="2" width="32" style="22" customWidth="1"/>
    <col min="4" max="4" width="14.625" customWidth="1"/>
    <col min="5" max="5" width="10.25" customWidth="1"/>
    <col min="6" max="6" width="11" bestFit="1" customWidth="1"/>
    <col min="9" max="9" width="10.5" customWidth="1"/>
  </cols>
  <sheetData>
    <row r="1" spans="1:13" ht="15">
      <c r="A1" s="11"/>
      <c r="B1" s="20" t="s">
        <v>64</v>
      </c>
      <c r="C1" s="9"/>
      <c r="D1" s="9"/>
      <c r="E1" s="9"/>
      <c r="F1" s="9"/>
      <c r="G1" s="9"/>
      <c r="H1" s="9"/>
      <c r="I1" s="9"/>
    </row>
    <row r="2" spans="1:13" ht="38.25">
      <c r="A2" s="3" t="s">
        <v>0</v>
      </c>
      <c r="B2" s="21" t="s">
        <v>1</v>
      </c>
      <c r="C2" s="8" t="s">
        <v>3</v>
      </c>
      <c r="D2" s="8" t="s">
        <v>18</v>
      </c>
      <c r="E2" s="8" t="s">
        <v>168</v>
      </c>
      <c r="F2" s="8" t="s">
        <v>6</v>
      </c>
      <c r="G2" s="8" t="s">
        <v>2</v>
      </c>
      <c r="H2" s="8" t="s">
        <v>7</v>
      </c>
      <c r="I2" s="8" t="s">
        <v>8</v>
      </c>
    </row>
    <row r="3" spans="1:13" ht="25.5">
      <c r="A3" s="1" t="s">
        <v>5</v>
      </c>
      <c r="B3" s="21" t="s">
        <v>139</v>
      </c>
      <c r="C3" s="1" t="s">
        <v>10</v>
      </c>
      <c r="D3" s="19">
        <v>1.1111111111111112</v>
      </c>
      <c r="E3" s="19"/>
      <c r="F3" s="19">
        <f t="shared" ref="F3:F33" si="0">D3*E3</f>
        <v>0</v>
      </c>
      <c r="G3" s="2">
        <v>0.05</v>
      </c>
      <c r="H3" s="5">
        <f t="shared" ref="H3:H33" si="1">F3*G3</f>
        <v>0</v>
      </c>
      <c r="I3" s="6">
        <f t="shared" ref="I3:I33" si="2">F3+H3</f>
        <v>0</v>
      </c>
    </row>
    <row r="4" spans="1:13" ht="38.25">
      <c r="A4" s="1" t="s">
        <v>9</v>
      </c>
      <c r="B4" s="21" t="s">
        <v>138</v>
      </c>
      <c r="C4" s="1" t="s">
        <v>10</v>
      </c>
      <c r="D4" s="19">
        <v>905.55555555555554</v>
      </c>
      <c r="E4" s="19"/>
      <c r="F4" s="19">
        <f t="shared" si="0"/>
        <v>0</v>
      </c>
      <c r="G4" s="2">
        <v>0.05</v>
      </c>
      <c r="H4" s="5">
        <f t="shared" si="1"/>
        <v>0</v>
      </c>
      <c r="I4" s="6">
        <f t="shared" si="2"/>
        <v>0</v>
      </c>
    </row>
    <row r="5" spans="1:13" ht="51">
      <c r="A5" s="1" t="s">
        <v>11</v>
      </c>
      <c r="B5" s="21" t="s">
        <v>140</v>
      </c>
      <c r="C5" s="1" t="s">
        <v>10</v>
      </c>
      <c r="D5" s="19">
        <v>672.22222222222229</v>
      </c>
      <c r="E5" s="19"/>
      <c r="F5" s="19">
        <f t="shared" si="0"/>
        <v>0</v>
      </c>
      <c r="G5" s="2">
        <v>0.05</v>
      </c>
      <c r="H5" s="5">
        <f t="shared" si="1"/>
        <v>0</v>
      </c>
      <c r="I5" s="6">
        <f t="shared" si="2"/>
        <v>0</v>
      </c>
      <c r="M5" t="s">
        <v>156</v>
      </c>
    </row>
    <row r="6" spans="1:13">
      <c r="A6" s="1" t="s">
        <v>12</v>
      </c>
      <c r="B6" s="21" t="s">
        <v>65</v>
      </c>
      <c r="C6" s="1" t="s">
        <v>4</v>
      </c>
      <c r="D6" s="19">
        <v>1.8888888888888888</v>
      </c>
      <c r="E6" s="19"/>
      <c r="F6" s="19">
        <f t="shared" si="0"/>
        <v>0</v>
      </c>
      <c r="G6" s="2">
        <v>0.23</v>
      </c>
      <c r="H6" s="5">
        <f t="shared" si="1"/>
        <v>0</v>
      </c>
      <c r="I6" s="6">
        <f t="shared" si="2"/>
        <v>0</v>
      </c>
    </row>
    <row r="7" spans="1:13" ht="44.25" customHeight="1">
      <c r="A7" s="1" t="s">
        <v>13</v>
      </c>
      <c r="B7" s="21" t="s">
        <v>141</v>
      </c>
      <c r="C7" s="1" t="s">
        <v>10</v>
      </c>
      <c r="D7" s="19">
        <v>117.77777777777779</v>
      </c>
      <c r="E7" s="19"/>
      <c r="F7" s="19">
        <f t="shared" si="0"/>
        <v>0</v>
      </c>
      <c r="G7" s="2">
        <v>0.05</v>
      </c>
      <c r="H7" s="5">
        <f t="shared" si="1"/>
        <v>0</v>
      </c>
      <c r="I7" s="6">
        <f t="shared" si="2"/>
        <v>0</v>
      </c>
    </row>
    <row r="8" spans="1:13" ht="38.25">
      <c r="A8" s="1" t="s">
        <v>14</v>
      </c>
      <c r="B8" s="21" t="s">
        <v>84</v>
      </c>
      <c r="C8" s="1" t="s">
        <v>10</v>
      </c>
      <c r="D8" s="19">
        <v>633.33333333333337</v>
      </c>
      <c r="E8" s="19"/>
      <c r="F8" s="19">
        <f t="shared" si="0"/>
        <v>0</v>
      </c>
      <c r="G8" s="2">
        <v>0.05</v>
      </c>
      <c r="H8" s="5">
        <f t="shared" si="1"/>
        <v>0</v>
      </c>
      <c r="I8" s="6">
        <f t="shared" si="2"/>
        <v>0</v>
      </c>
    </row>
    <row r="9" spans="1:13" ht="25.5">
      <c r="A9" s="1" t="s">
        <v>19</v>
      </c>
      <c r="B9" s="21" t="s">
        <v>67</v>
      </c>
      <c r="C9" s="1" t="s">
        <v>10</v>
      </c>
      <c r="D9" s="19">
        <v>488.88888888888886</v>
      </c>
      <c r="E9" s="19"/>
      <c r="F9" s="19">
        <f t="shared" si="0"/>
        <v>0</v>
      </c>
      <c r="G9" s="2">
        <v>0.05</v>
      </c>
      <c r="H9" s="5">
        <f t="shared" si="1"/>
        <v>0</v>
      </c>
      <c r="I9" s="6">
        <f t="shared" si="2"/>
        <v>0</v>
      </c>
    </row>
    <row r="10" spans="1:13" ht="57" customHeight="1">
      <c r="A10" s="1" t="s">
        <v>20</v>
      </c>
      <c r="B10" s="21" t="s">
        <v>66</v>
      </c>
      <c r="C10" s="1" t="s">
        <v>10</v>
      </c>
      <c r="D10" s="19">
        <v>96.666666666666657</v>
      </c>
      <c r="E10" s="19"/>
      <c r="F10" s="19">
        <f t="shared" si="0"/>
        <v>0</v>
      </c>
      <c r="G10" s="2">
        <v>0.05</v>
      </c>
      <c r="H10" s="5">
        <f t="shared" si="1"/>
        <v>0</v>
      </c>
      <c r="I10" s="6">
        <f t="shared" si="2"/>
        <v>0</v>
      </c>
    </row>
    <row r="11" spans="1:13" ht="38.25">
      <c r="A11" s="1" t="s">
        <v>21</v>
      </c>
      <c r="B11" s="21" t="s">
        <v>68</v>
      </c>
      <c r="C11" s="1" t="s">
        <v>10</v>
      </c>
      <c r="D11" s="19">
        <v>126.66666666666666</v>
      </c>
      <c r="E11" s="19"/>
      <c r="F11" s="19">
        <f t="shared" si="0"/>
        <v>0</v>
      </c>
      <c r="G11" s="2">
        <v>0.05</v>
      </c>
      <c r="H11" s="5">
        <f t="shared" si="1"/>
        <v>0</v>
      </c>
      <c r="I11" s="6">
        <f t="shared" si="2"/>
        <v>0</v>
      </c>
    </row>
    <row r="12" spans="1:13" ht="51">
      <c r="A12" s="1" t="s">
        <v>22</v>
      </c>
      <c r="B12" s="21" t="s">
        <v>70</v>
      </c>
      <c r="C12" s="1" t="s">
        <v>4</v>
      </c>
      <c r="D12" s="19">
        <v>21.944444444444446</v>
      </c>
      <c r="E12" s="19"/>
      <c r="F12" s="19">
        <f t="shared" si="0"/>
        <v>0</v>
      </c>
      <c r="G12" s="2">
        <v>0.05</v>
      </c>
      <c r="H12" s="5">
        <f t="shared" si="1"/>
        <v>0</v>
      </c>
      <c r="I12" s="6">
        <f t="shared" si="2"/>
        <v>0</v>
      </c>
    </row>
    <row r="13" spans="1:13" ht="25.5">
      <c r="A13" s="1" t="s">
        <v>23</v>
      </c>
      <c r="B13" s="21" t="s">
        <v>71</v>
      </c>
      <c r="C13" s="1" t="s">
        <v>4</v>
      </c>
      <c r="D13" s="19">
        <v>77.777777777777771</v>
      </c>
      <c r="E13" s="19"/>
      <c r="F13" s="19">
        <f t="shared" si="0"/>
        <v>0</v>
      </c>
      <c r="G13" s="2">
        <v>0.05</v>
      </c>
      <c r="H13" s="5">
        <f t="shared" si="1"/>
        <v>0</v>
      </c>
      <c r="I13" s="6">
        <f t="shared" si="2"/>
        <v>0</v>
      </c>
    </row>
    <row r="14" spans="1:13" ht="25.5">
      <c r="A14" s="1" t="s">
        <v>24</v>
      </c>
      <c r="B14" s="21" t="s">
        <v>72</v>
      </c>
      <c r="C14" s="1" t="s">
        <v>4</v>
      </c>
      <c r="D14" s="19">
        <v>1.1111111111111112</v>
      </c>
      <c r="E14" s="19"/>
      <c r="F14" s="19">
        <f t="shared" si="0"/>
        <v>0</v>
      </c>
      <c r="G14" s="2">
        <v>0.05</v>
      </c>
      <c r="H14" s="5">
        <f t="shared" si="1"/>
        <v>0</v>
      </c>
      <c r="I14" s="6">
        <f t="shared" si="2"/>
        <v>0</v>
      </c>
    </row>
    <row r="15" spans="1:13" ht="36" customHeight="1">
      <c r="A15" s="1" t="s">
        <v>26</v>
      </c>
      <c r="B15" s="21" t="s">
        <v>165</v>
      </c>
      <c r="C15" s="1" t="s">
        <v>10</v>
      </c>
      <c r="D15" s="19">
        <v>167.77777777777777</v>
      </c>
      <c r="E15" s="19"/>
      <c r="F15" s="19">
        <f t="shared" si="0"/>
        <v>0</v>
      </c>
      <c r="G15" s="2">
        <v>0.05</v>
      </c>
      <c r="H15" s="5">
        <f t="shared" si="1"/>
        <v>0</v>
      </c>
      <c r="I15" s="6">
        <f t="shared" si="2"/>
        <v>0</v>
      </c>
    </row>
    <row r="16" spans="1:13" ht="38.25">
      <c r="A16" s="1" t="s">
        <v>27</v>
      </c>
      <c r="B16" s="21" t="s">
        <v>85</v>
      </c>
      <c r="C16" s="1" t="s">
        <v>10</v>
      </c>
      <c r="D16" s="19">
        <v>277.77777777777777</v>
      </c>
      <c r="E16" s="19"/>
      <c r="F16" s="19">
        <f t="shared" si="0"/>
        <v>0</v>
      </c>
      <c r="G16" s="2">
        <v>0.05</v>
      </c>
      <c r="H16" s="5">
        <f t="shared" si="1"/>
        <v>0</v>
      </c>
      <c r="I16" s="6">
        <f t="shared" si="2"/>
        <v>0</v>
      </c>
    </row>
    <row r="17" spans="1:9" ht="25.5">
      <c r="A17" s="1" t="s">
        <v>28</v>
      </c>
      <c r="B17" s="21" t="s">
        <v>73</v>
      </c>
      <c r="C17" s="1" t="s">
        <v>10</v>
      </c>
      <c r="D17" s="19">
        <v>310</v>
      </c>
      <c r="E17" s="19"/>
      <c r="F17" s="19">
        <f t="shared" si="0"/>
        <v>0</v>
      </c>
      <c r="G17" s="2">
        <v>0.05</v>
      </c>
      <c r="H17" s="5">
        <f t="shared" si="1"/>
        <v>0</v>
      </c>
      <c r="I17" s="6">
        <f t="shared" si="2"/>
        <v>0</v>
      </c>
    </row>
    <row r="18" spans="1:9" ht="25.5">
      <c r="A18" s="1" t="s">
        <v>29</v>
      </c>
      <c r="B18" s="21" t="s">
        <v>74</v>
      </c>
      <c r="C18" s="1" t="s">
        <v>10</v>
      </c>
      <c r="D18" s="19">
        <v>16.666666666666668</v>
      </c>
      <c r="E18" s="19"/>
      <c r="F18" s="19">
        <f t="shared" si="0"/>
        <v>0</v>
      </c>
      <c r="G18" s="2">
        <v>0.05</v>
      </c>
      <c r="H18" s="5">
        <f t="shared" si="1"/>
        <v>0</v>
      </c>
      <c r="I18" s="6">
        <f t="shared" si="2"/>
        <v>0</v>
      </c>
    </row>
    <row r="19" spans="1:9" ht="60" customHeight="1">
      <c r="A19" s="1" t="s">
        <v>30</v>
      </c>
      <c r="B19" s="21" t="s">
        <v>143</v>
      </c>
      <c r="C19" s="1" t="s">
        <v>10</v>
      </c>
      <c r="D19" s="19">
        <v>240</v>
      </c>
      <c r="E19" s="19"/>
      <c r="F19" s="19">
        <f t="shared" si="0"/>
        <v>0</v>
      </c>
      <c r="G19" s="2">
        <v>0.05</v>
      </c>
      <c r="H19" s="5">
        <f t="shared" si="1"/>
        <v>0</v>
      </c>
      <c r="I19" s="6">
        <f t="shared" si="2"/>
        <v>0</v>
      </c>
    </row>
    <row r="20" spans="1:9" ht="25.5">
      <c r="A20" s="1" t="s">
        <v>31</v>
      </c>
      <c r="B20" s="21" t="s">
        <v>76</v>
      </c>
      <c r="C20" s="1" t="s">
        <v>4</v>
      </c>
      <c r="D20" s="19">
        <v>11.111111111111111</v>
      </c>
      <c r="E20" s="19"/>
      <c r="F20" s="19">
        <f t="shared" si="0"/>
        <v>0</v>
      </c>
      <c r="G20" s="2">
        <v>0.05</v>
      </c>
      <c r="H20" s="5">
        <f t="shared" si="1"/>
        <v>0</v>
      </c>
      <c r="I20" s="6">
        <f t="shared" si="2"/>
        <v>0</v>
      </c>
    </row>
    <row r="21" spans="1:9" ht="38.25">
      <c r="A21" s="1" t="s">
        <v>32</v>
      </c>
      <c r="B21" s="21" t="s">
        <v>75</v>
      </c>
      <c r="C21" s="1" t="s">
        <v>10</v>
      </c>
      <c r="D21" s="19">
        <v>33.333333333333336</v>
      </c>
      <c r="E21" s="19"/>
      <c r="F21" s="19">
        <f t="shared" si="0"/>
        <v>0</v>
      </c>
      <c r="G21" s="2">
        <v>0.05</v>
      </c>
      <c r="H21" s="5">
        <f t="shared" si="1"/>
        <v>0</v>
      </c>
      <c r="I21" s="6">
        <f t="shared" si="2"/>
        <v>0</v>
      </c>
    </row>
    <row r="22" spans="1:9">
      <c r="A22" s="1" t="s">
        <v>33</v>
      </c>
      <c r="B22" s="21" t="s">
        <v>157</v>
      </c>
      <c r="C22" s="1" t="s">
        <v>4</v>
      </c>
      <c r="D22" s="19">
        <v>15.278888888888888</v>
      </c>
      <c r="E22" s="19"/>
      <c r="F22" s="19">
        <f t="shared" si="0"/>
        <v>0</v>
      </c>
      <c r="G22" s="2">
        <v>0.05</v>
      </c>
      <c r="H22" s="5">
        <f t="shared" si="1"/>
        <v>0</v>
      </c>
      <c r="I22" s="6">
        <f t="shared" si="2"/>
        <v>0</v>
      </c>
    </row>
    <row r="23" spans="1:9">
      <c r="A23" s="1" t="s">
        <v>34</v>
      </c>
      <c r="B23" s="21" t="s">
        <v>77</v>
      </c>
      <c r="C23" s="1" t="s">
        <v>4</v>
      </c>
      <c r="D23" s="19">
        <v>44.1</v>
      </c>
      <c r="E23" s="19"/>
      <c r="F23" s="19">
        <f t="shared" si="0"/>
        <v>0</v>
      </c>
      <c r="G23" s="2">
        <v>0.05</v>
      </c>
      <c r="H23" s="5">
        <f t="shared" si="1"/>
        <v>0</v>
      </c>
      <c r="I23" s="6">
        <f t="shared" si="2"/>
        <v>0</v>
      </c>
    </row>
    <row r="24" spans="1:9" ht="38.25">
      <c r="A24" s="1" t="s">
        <v>35</v>
      </c>
      <c r="B24" s="21" t="s">
        <v>79</v>
      </c>
      <c r="C24" s="1" t="s">
        <v>10</v>
      </c>
      <c r="D24" s="19">
        <v>1.1111111111111112</v>
      </c>
      <c r="E24" s="19"/>
      <c r="F24" s="19">
        <f t="shared" si="0"/>
        <v>0</v>
      </c>
      <c r="G24" s="2">
        <v>0.05</v>
      </c>
      <c r="H24" s="5">
        <f t="shared" si="1"/>
        <v>0</v>
      </c>
      <c r="I24" s="6">
        <f t="shared" si="2"/>
        <v>0</v>
      </c>
    </row>
    <row r="25" spans="1:9" ht="38.25">
      <c r="A25" s="1" t="s">
        <v>36</v>
      </c>
      <c r="B25" s="21" t="s">
        <v>78</v>
      </c>
      <c r="C25" s="1" t="s">
        <v>10</v>
      </c>
      <c r="D25" s="19">
        <v>1020</v>
      </c>
      <c r="E25" s="19"/>
      <c r="F25" s="19">
        <f t="shared" si="0"/>
        <v>0</v>
      </c>
      <c r="G25" s="2">
        <v>0.05</v>
      </c>
      <c r="H25" s="5">
        <f t="shared" si="1"/>
        <v>0</v>
      </c>
      <c r="I25" s="6">
        <f t="shared" si="2"/>
        <v>0</v>
      </c>
    </row>
    <row r="26" spans="1:9" ht="36" customHeight="1">
      <c r="A26" s="1" t="s">
        <v>37</v>
      </c>
      <c r="B26" s="21" t="s">
        <v>80</v>
      </c>
      <c r="C26" s="1" t="s">
        <v>10</v>
      </c>
      <c r="D26" s="19">
        <v>190</v>
      </c>
      <c r="E26" s="19"/>
      <c r="F26" s="19">
        <f t="shared" si="0"/>
        <v>0</v>
      </c>
      <c r="G26" s="2">
        <v>0.05</v>
      </c>
      <c r="H26" s="5">
        <f t="shared" si="1"/>
        <v>0</v>
      </c>
      <c r="I26" s="6">
        <f t="shared" si="2"/>
        <v>0</v>
      </c>
    </row>
    <row r="27" spans="1:9" ht="51">
      <c r="A27" s="1" t="s">
        <v>38</v>
      </c>
      <c r="B27" s="21" t="s">
        <v>159</v>
      </c>
      <c r="C27" s="1" t="s">
        <v>10</v>
      </c>
      <c r="D27" s="19">
        <v>111.11111111111111</v>
      </c>
      <c r="E27" s="19"/>
      <c r="F27" s="19">
        <f t="shared" si="0"/>
        <v>0</v>
      </c>
      <c r="G27" s="2">
        <v>0.05</v>
      </c>
      <c r="H27" s="5">
        <f t="shared" si="1"/>
        <v>0</v>
      </c>
      <c r="I27" s="6">
        <f t="shared" si="2"/>
        <v>0</v>
      </c>
    </row>
    <row r="28" spans="1:9" ht="60.75" customHeight="1">
      <c r="A28" s="1" t="s">
        <v>39</v>
      </c>
      <c r="B28" s="21" t="s">
        <v>160</v>
      </c>
      <c r="C28" s="1" t="s">
        <v>10</v>
      </c>
      <c r="D28" s="19">
        <v>1020</v>
      </c>
      <c r="E28" s="19"/>
      <c r="F28" s="19">
        <f t="shared" si="0"/>
        <v>0</v>
      </c>
      <c r="G28" s="2">
        <v>0.05</v>
      </c>
      <c r="H28" s="5">
        <f t="shared" si="1"/>
        <v>0</v>
      </c>
      <c r="I28" s="6">
        <f t="shared" si="2"/>
        <v>0</v>
      </c>
    </row>
    <row r="29" spans="1:9" ht="32.25" customHeight="1">
      <c r="A29" s="1" t="s">
        <v>40</v>
      </c>
      <c r="B29" s="21" t="s">
        <v>81</v>
      </c>
      <c r="C29" s="1" t="s">
        <v>10</v>
      </c>
      <c r="D29" s="19">
        <v>186.66666666666669</v>
      </c>
      <c r="E29" s="19"/>
      <c r="F29" s="19">
        <f t="shared" si="0"/>
        <v>0</v>
      </c>
      <c r="G29" s="2">
        <v>0.05</v>
      </c>
      <c r="H29" s="5">
        <f t="shared" si="1"/>
        <v>0</v>
      </c>
      <c r="I29" s="6">
        <f t="shared" si="2"/>
        <v>0</v>
      </c>
    </row>
    <row r="30" spans="1:9" ht="38.25">
      <c r="A30" s="1" t="s">
        <v>41</v>
      </c>
      <c r="B30" s="21" t="s">
        <v>69</v>
      </c>
      <c r="C30" s="1" t="s">
        <v>10</v>
      </c>
      <c r="D30" s="19">
        <v>35.555555555555557</v>
      </c>
      <c r="E30" s="19"/>
      <c r="F30" s="19">
        <f t="shared" si="0"/>
        <v>0</v>
      </c>
      <c r="G30" s="2">
        <v>0.05</v>
      </c>
      <c r="H30" s="5">
        <f t="shared" si="1"/>
        <v>0</v>
      </c>
      <c r="I30" s="6">
        <f t="shared" si="2"/>
        <v>0</v>
      </c>
    </row>
    <row r="31" spans="1:9" ht="25.5">
      <c r="A31" s="1" t="s">
        <v>43</v>
      </c>
      <c r="B31" s="21" t="s">
        <v>86</v>
      </c>
      <c r="C31" s="1" t="s">
        <v>10</v>
      </c>
      <c r="D31" s="19">
        <v>635.55555555555554</v>
      </c>
      <c r="E31" s="19"/>
      <c r="F31" s="19">
        <f t="shared" si="0"/>
        <v>0</v>
      </c>
      <c r="G31" s="2">
        <v>0.05</v>
      </c>
      <c r="H31" s="5">
        <f t="shared" si="1"/>
        <v>0</v>
      </c>
      <c r="I31" s="6">
        <f t="shared" si="2"/>
        <v>0</v>
      </c>
    </row>
    <row r="32" spans="1:9" ht="38.25">
      <c r="A32" s="1" t="s">
        <v>44</v>
      </c>
      <c r="B32" s="21" t="s">
        <v>83</v>
      </c>
      <c r="C32" s="1" t="s">
        <v>4</v>
      </c>
      <c r="D32" s="19">
        <v>114.44444444444444</v>
      </c>
      <c r="E32" s="19"/>
      <c r="F32" s="19">
        <f t="shared" si="0"/>
        <v>0</v>
      </c>
      <c r="G32" s="2">
        <v>0.05</v>
      </c>
      <c r="H32" s="5">
        <f t="shared" si="1"/>
        <v>0</v>
      </c>
      <c r="I32" s="6">
        <f t="shared" si="2"/>
        <v>0</v>
      </c>
    </row>
    <row r="33" spans="1:9" ht="38.25">
      <c r="A33" s="1" t="s">
        <v>45</v>
      </c>
      <c r="B33" s="21" t="s">
        <v>82</v>
      </c>
      <c r="C33" s="1" t="s">
        <v>4</v>
      </c>
      <c r="D33" s="19">
        <v>186</v>
      </c>
      <c r="E33" s="19"/>
      <c r="F33" s="19">
        <f t="shared" si="0"/>
        <v>0</v>
      </c>
      <c r="G33" s="2">
        <v>0.05</v>
      </c>
      <c r="H33" s="5">
        <f t="shared" si="1"/>
        <v>0</v>
      </c>
      <c r="I33" s="6">
        <f t="shared" si="2"/>
        <v>0</v>
      </c>
    </row>
    <row r="34" spans="1:9">
      <c r="F34" s="7">
        <f>SUM(F3:F33)</f>
        <v>0</v>
      </c>
      <c r="H34" s="7">
        <f>SUM(H3:H33)</f>
        <v>0</v>
      </c>
      <c r="I34" s="7">
        <f>SUM(I3:I33)</f>
        <v>0</v>
      </c>
    </row>
    <row r="37" spans="1:9">
      <c r="A37" t="s">
        <v>161</v>
      </c>
    </row>
  </sheetData>
  <sortState ref="B3:M33">
    <sortCondition ref="B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garmażerka</vt:lpstr>
      <vt:lpstr>jaja</vt:lpstr>
      <vt:lpstr>artykuły spożywcze </vt:lpstr>
      <vt:lpstr>przyprawy </vt:lpstr>
      <vt:lpstr>tłuszcze i nabiał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jszuka</cp:lastModifiedBy>
  <cp:lastPrinted>2021-12-02T10:48:11Z</cp:lastPrinted>
  <dcterms:created xsi:type="dcterms:W3CDTF">2020-11-26T10:03:03Z</dcterms:created>
  <dcterms:modified xsi:type="dcterms:W3CDTF">2022-01-11T11:47:24Z</dcterms:modified>
</cp:coreProperties>
</file>