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oje dokumenty\2021\os\SP 3 - spożywcze\"/>
    </mc:Choice>
  </mc:AlternateContent>
  <bookViews>
    <workbookView xWindow="0" yWindow="0" windowWidth="28800" windowHeight="12435"/>
  </bookViews>
  <sheets>
    <sheet name="1.1 pieczywo" sheetId="1" r:id="rId1"/>
    <sheet name="1.2. garmażerka" sheetId="2" r:id="rId2"/>
    <sheet name="1.3 jaja" sheetId="3" r:id="rId3"/>
    <sheet name="1.4. ryby" sheetId="4" r:id="rId4"/>
    <sheet name="1.5. mrożonki" sheetId="5" r:id="rId5"/>
    <sheet name="1.6 warzywa i owowce " sheetId="6" r:id="rId6"/>
    <sheet name="1.7 mięso drobiowe " sheetId="7" r:id="rId7"/>
    <sheet name="1.8 mięso wieprzowe " sheetId="8" r:id="rId8"/>
    <sheet name="1.9 artykuły spożywcze " sheetId="9" r:id="rId9"/>
    <sheet name="1.10 przyprawy " sheetId="10" r:id="rId10"/>
    <sheet name="1.11 tłuszcze i nabiał " sheetId="11" r:id="rId11"/>
  </sheets>
  <calcPr calcId="152511"/>
</workbook>
</file>

<file path=xl/calcChain.xml><?xml version="1.0" encoding="utf-8"?>
<calcChain xmlns="http://schemas.openxmlformats.org/spreadsheetml/2006/main">
  <c r="F26" i="9" l="1"/>
  <c r="H26" i="9" s="1"/>
  <c r="I26" i="9" s="1"/>
  <c r="F7" i="10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7" i="9"/>
  <c r="F28" i="9"/>
  <c r="F29" i="9"/>
  <c r="F30" i="9"/>
  <c r="F31" i="9"/>
  <c r="F32" i="9"/>
  <c r="F33" i="9"/>
  <c r="F34" i="9"/>
  <c r="F36" i="9"/>
  <c r="F37" i="9"/>
  <c r="F38" i="9"/>
  <c r="F39" i="9"/>
  <c r="F40" i="9"/>
  <c r="F41" i="9"/>
  <c r="F42" i="9"/>
  <c r="F31" i="11"/>
  <c r="F4" i="11"/>
  <c r="F3" i="11"/>
  <c r="F9" i="11"/>
  <c r="F8" i="11"/>
  <c r="F7" i="11"/>
  <c r="F10" i="11"/>
  <c r="F11" i="11"/>
  <c r="F12" i="11"/>
  <c r="F13" i="11"/>
  <c r="F14" i="11"/>
  <c r="F15" i="11"/>
  <c r="F17" i="11"/>
  <c r="F18" i="11"/>
  <c r="F19" i="11"/>
  <c r="F23" i="11"/>
  <c r="F25" i="11"/>
  <c r="F27" i="11"/>
  <c r="F26" i="11"/>
  <c r="F6" i="11"/>
  <c r="F28" i="11"/>
  <c r="F30" i="11"/>
  <c r="F32" i="11"/>
  <c r="F5" i="11"/>
  <c r="F29" i="11"/>
  <c r="F21" i="11"/>
  <c r="F20" i="11"/>
  <c r="F33" i="11"/>
  <c r="F24" i="11"/>
  <c r="F4" i="10"/>
  <c r="F6" i="10"/>
  <c r="F8" i="10"/>
  <c r="F9" i="10"/>
  <c r="F11" i="10"/>
  <c r="F13" i="10"/>
  <c r="F14" i="10"/>
  <c r="F15" i="10"/>
  <c r="F17" i="10"/>
  <c r="F21" i="10"/>
  <c r="F24" i="10"/>
  <c r="F25" i="10"/>
  <c r="F26" i="10"/>
  <c r="F16" i="10"/>
  <c r="F5" i="10"/>
  <c r="F19" i="10"/>
  <c r="F23" i="10"/>
  <c r="F27" i="10"/>
  <c r="F22" i="10"/>
  <c r="F18" i="10"/>
  <c r="F12" i="10"/>
  <c r="F10" i="10"/>
  <c r="F3" i="9"/>
  <c r="F4" i="8"/>
  <c r="F5" i="8"/>
  <c r="F7" i="8"/>
  <c r="F8" i="8"/>
  <c r="F10" i="8"/>
  <c r="F11" i="8"/>
  <c r="F13" i="8"/>
  <c r="F14" i="8"/>
  <c r="F16" i="8"/>
  <c r="F17" i="8"/>
  <c r="F6" i="8"/>
  <c r="F12" i="8"/>
  <c r="F18" i="8"/>
  <c r="F19" i="8"/>
  <c r="F20" i="8"/>
  <c r="F22" i="8"/>
  <c r="F23" i="8"/>
  <c r="F15" i="8"/>
  <c r="F9" i="8"/>
  <c r="F21" i="8"/>
  <c r="F5" i="7"/>
  <c r="F7" i="7"/>
  <c r="F9" i="7"/>
  <c r="F11" i="7"/>
  <c r="F10" i="7"/>
  <c r="F8" i="7"/>
  <c r="F6" i="7"/>
  <c r="F3" i="7"/>
  <c r="F7" i="6"/>
  <c r="F10" i="6"/>
  <c r="F13" i="6"/>
  <c r="F14" i="6"/>
  <c r="F17" i="6"/>
  <c r="F19" i="6"/>
  <c r="F21" i="6"/>
  <c r="F22" i="6"/>
  <c r="F23" i="6"/>
  <c r="F25" i="6"/>
  <c r="F24" i="6"/>
  <c r="F27" i="6"/>
  <c r="F29" i="6"/>
  <c r="F30" i="6"/>
  <c r="F31" i="6"/>
  <c r="F32" i="6"/>
  <c r="F33" i="6"/>
  <c r="F44" i="6"/>
  <c r="F53" i="6"/>
  <c r="F35" i="6"/>
  <c r="F36" i="6"/>
  <c r="F39" i="6"/>
  <c r="F40" i="6"/>
  <c r="F42" i="6"/>
  <c r="F43" i="6"/>
  <c r="F45" i="6"/>
  <c r="F46" i="6"/>
  <c r="F47" i="6"/>
  <c r="F48" i="6"/>
  <c r="F49" i="6"/>
  <c r="F51" i="6"/>
  <c r="F50" i="6"/>
  <c r="F52" i="6"/>
  <c r="F55" i="6"/>
  <c r="F58" i="6"/>
  <c r="F62" i="6"/>
  <c r="F63" i="6"/>
  <c r="F28" i="6"/>
  <c r="F9" i="6"/>
  <c r="F6" i="6"/>
  <c r="F16" i="6"/>
  <c r="F5" i="6"/>
  <c r="F54" i="6"/>
  <c r="F8" i="6"/>
  <c r="F57" i="6"/>
  <c r="F15" i="6"/>
  <c r="F20" i="6"/>
  <c r="F56" i="6"/>
  <c r="F12" i="6"/>
  <c r="F3" i="6"/>
  <c r="F59" i="6"/>
  <c r="F60" i="6"/>
  <c r="F34" i="6"/>
  <c r="F37" i="6"/>
  <c r="F61" i="6"/>
  <c r="F26" i="6"/>
  <c r="F41" i="6"/>
  <c r="F18" i="6"/>
  <c r="F38" i="6"/>
  <c r="F11" i="6"/>
  <c r="F16" i="11"/>
  <c r="F3" i="10"/>
  <c r="F3" i="8"/>
  <c r="F4" i="7"/>
  <c r="F4" i="6"/>
  <c r="F5" i="5"/>
  <c r="F6" i="5"/>
  <c r="F10" i="5"/>
  <c r="F11" i="5"/>
  <c r="F12" i="5"/>
  <c r="F15" i="5"/>
  <c r="F17" i="5"/>
  <c r="F18" i="5"/>
  <c r="F19" i="5"/>
  <c r="F22" i="5"/>
  <c r="F23" i="5"/>
  <c r="F25" i="5"/>
  <c r="F27" i="5"/>
  <c r="F28" i="5"/>
  <c r="F29" i="5"/>
  <c r="F14" i="5"/>
  <c r="F7" i="5"/>
  <c r="F3" i="5"/>
  <c r="F16" i="5"/>
  <c r="F13" i="5"/>
  <c r="F26" i="5"/>
  <c r="F8" i="5"/>
  <c r="F24" i="5"/>
  <c r="F9" i="5"/>
  <c r="F21" i="5"/>
  <c r="F20" i="5"/>
  <c r="F4" i="5"/>
  <c r="F9" i="4"/>
  <c r="F8" i="4"/>
  <c r="F7" i="4"/>
  <c r="F6" i="4"/>
  <c r="F5" i="4"/>
  <c r="F3" i="4"/>
  <c r="F10" i="4"/>
  <c r="F4" i="4"/>
  <c r="F11" i="4"/>
  <c r="F4" i="2"/>
  <c r="F5" i="2"/>
  <c r="F6" i="2"/>
  <c r="F7" i="2"/>
  <c r="F8" i="2"/>
  <c r="F9" i="2"/>
  <c r="F10" i="2"/>
  <c r="F12" i="2"/>
  <c r="F11" i="2"/>
  <c r="F4" i="1"/>
  <c r="F5" i="1"/>
  <c r="F8" i="1"/>
  <c r="F6" i="1"/>
  <c r="F7" i="1"/>
  <c r="F12" i="1"/>
  <c r="F3" i="2"/>
  <c r="F11" i="1" l="1"/>
  <c r="F10" i="1"/>
  <c r="F3" i="3"/>
  <c r="F4" i="3" s="1"/>
  <c r="F9" i="1"/>
  <c r="F22" i="11"/>
  <c r="H22" i="11" s="1"/>
  <c r="I22" i="11" s="1"/>
  <c r="F3" i="1"/>
  <c r="F20" i="10"/>
  <c r="H20" i="10" s="1"/>
  <c r="I20" i="10" s="1"/>
  <c r="F35" i="9"/>
  <c r="H35" i="9" s="1"/>
  <c r="I35" i="9" s="1"/>
  <c r="F12" i="7"/>
  <c r="H12" i="7" s="1"/>
  <c r="I12" i="7" s="1"/>
  <c r="H7" i="10"/>
  <c r="I7" i="10" s="1"/>
  <c r="F28" i="10"/>
  <c r="H39" i="9"/>
  <c r="I39" i="9" s="1"/>
  <c r="H10" i="9"/>
  <c r="I10" i="9" s="1"/>
  <c r="H8" i="9"/>
  <c r="I8" i="9" s="1"/>
  <c r="H40" i="9"/>
  <c r="I40" i="9" s="1"/>
  <c r="H36" i="9"/>
  <c r="I36" i="9" s="1"/>
  <c r="H31" i="9"/>
  <c r="I31" i="9" s="1"/>
  <c r="H27" i="9"/>
  <c r="I27" i="9" s="1"/>
  <c r="H22" i="9"/>
  <c r="I22" i="9" s="1"/>
  <c r="H18" i="9"/>
  <c r="I18" i="9" s="1"/>
  <c r="H41" i="9"/>
  <c r="I41" i="9" s="1"/>
  <c r="H37" i="9"/>
  <c r="I37" i="9" s="1"/>
  <c r="H34" i="9"/>
  <c r="I34" i="9" s="1"/>
  <c r="H32" i="9"/>
  <c r="I32" i="9" s="1"/>
  <c r="H30" i="9"/>
  <c r="I30" i="9" s="1"/>
  <c r="H28" i="9"/>
  <c r="I28" i="9" s="1"/>
  <c r="H25" i="9"/>
  <c r="I25" i="9" s="1"/>
  <c r="H23" i="9"/>
  <c r="I23" i="9" s="1"/>
  <c r="H21" i="9"/>
  <c r="I21" i="9" s="1"/>
  <c r="H17" i="9"/>
  <c r="I17" i="9" s="1"/>
  <c r="H15" i="9"/>
  <c r="I15" i="9" s="1"/>
  <c r="H9" i="9"/>
  <c r="I9" i="9" s="1"/>
  <c r="H5" i="9"/>
  <c r="I5" i="9" s="1"/>
  <c r="H42" i="9"/>
  <c r="I42" i="9" s="1"/>
  <c r="H38" i="9"/>
  <c r="I38" i="9" s="1"/>
  <c r="H33" i="9"/>
  <c r="I33" i="9" s="1"/>
  <c r="H29" i="9"/>
  <c r="I29" i="9" s="1"/>
  <c r="H24" i="9"/>
  <c r="I24" i="9" s="1"/>
  <c r="H20" i="9"/>
  <c r="I20" i="9" s="1"/>
  <c r="H16" i="9"/>
  <c r="I16" i="9" s="1"/>
  <c r="H19" i="9"/>
  <c r="I19" i="9" s="1"/>
  <c r="H14" i="9"/>
  <c r="I14" i="9" s="1"/>
  <c r="H13" i="9"/>
  <c r="I13" i="9" s="1"/>
  <c r="H11" i="9"/>
  <c r="I11" i="9" s="1"/>
  <c r="H12" i="9"/>
  <c r="I12" i="9" s="1"/>
  <c r="H7" i="9"/>
  <c r="I7" i="9" s="1"/>
  <c r="H6" i="9"/>
  <c r="I6" i="9" s="1"/>
  <c r="H4" i="9"/>
  <c r="I4" i="9" s="1"/>
  <c r="H6" i="1"/>
  <c r="I6" i="1" s="1"/>
  <c r="H8" i="1"/>
  <c r="I8" i="1" s="1"/>
  <c r="H5" i="1"/>
  <c r="I5" i="1" s="1"/>
  <c r="H12" i="1"/>
  <c r="I12" i="1" s="1"/>
  <c r="H7" i="1"/>
  <c r="I7" i="1" s="1"/>
  <c r="H4" i="1"/>
  <c r="I4" i="1" s="1"/>
  <c r="H24" i="11"/>
  <c r="I24" i="11" s="1"/>
  <c r="H21" i="11"/>
  <c r="I21" i="11" s="1"/>
  <c r="H29" i="11"/>
  <c r="I29" i="11" s="1"/>
  <c r="H32" i="11"/>
  <c r="I32" i="11" s="1"/>
  <c r="H28" i="11"/>
  <c r="I28" i="11" s="1"/>
  <c r="H26" i="11"/>
  <c r="I26" i="11" s="1"/>
  <c r="H27" i="11"/>
  <c r="I27" i="11" s="1"/>
  <c r="H23" i="11"/>
  <c r="I23" i="11" s="1"/>
  <c r="H17" i="11"/>
  <c r="I17" i="11" s="1"/>
  <c r="H14" i="11"/>
  <c r="I14" i="11" s="1"/>
  <c r="H12" i="11"/>
  <c r="I12" i="11" s="1"/>
  <c r="H7" i="11"/>
  <c r="I7" i="11" s="1"/>
  <c r="H9" i="11"/>
  <c r="I9" i="11" s="1"/>
  <c r="H4" i="11"/>
  <c r="I4" i="11" s="1"/>
  <c r="H31" i="11"/>
  <c r="I31" i="11" s="1"/>
  <c r="H33" i="11"/>
  <c r="I33" i="11" s="1"/>
  <c r="H20" i="11"/>
  <c r="I20" i="11" s="1"/>
  <c r="H5" i="11"/>
  <c r="I5" i="11" s="1"/>
  <c r="H30" i="11"/>
  <c r="I30" i="11" s="1"/>
  <c r="H6" i="11"/>
  <c r="I6" i="11" s="1"/>
  <c r="H25" i="11"/>
  <c r="I25" i="11" s="1"/>
  <c r="H19" i="11"/>
  <c r="I19" i="11" s="1"/>
  <c r="H18" i="11"/>
  <c r="I18" i="11" s="1"/>
  <c r="H15" i="11"/>
  <c r="I15" i="11" s="1"/>
  <c r="H13" i="11"/>
  <c r="I13" i="11" s="1"/>
  <c r="H11" i="11"/>
  <c r="I11" i="11" s="1"/>
  <c r="H10" i="11"/>
  <c r="I10" i="11" s="1"/>
  <c r="H8" i="11"/>
  <c r="I8" i="11" s="1"/>
  <c r="H3" i="11"/>
  <c r="I3" i="11" s="1"/>
  <c r="H10" i="10"/>
  <c r="I10" i="10" s="1"/>
  <c r="H18" i="10"/>
  <c r="I18" i="10" s="1"/>
  <c r="H27" i="10"/>
  <c r="I27" i="10" s="1"/>
  <c r="H19" i="10"/>
  <c r="I19" i="10" s="1"/>
  <c r="H16" i="10"/>
  <c r="I16" i="10" s="1"/>
  <c r="H26" i="10"/>
  <c r="I26" i="10" s="1"/>
  <c r="H24" i="10"/>
  <c r="I24" i="10" s="1"/>
  <c r="H17" i="10"/>
  <c r="I17" i="10" s="1"/>
  <c r="H14" i="10"/>
  <c r="I14" i="10" s="1"/>
  <c r="H11" i="10"/>
  <c r="I11" i="10" s="1"/>
  <c r="H9" i="10"/>
  <c r="I9" i="10" s="1"/>
  <c r="H6" i="10"/>
  <c r="I6" i="10" s="1"/>
  <c r="H12" i="10"/>
  <c r="I12" i="10" s="1"/>
  <c r="H22" i="10"/>
  <c r="I22" i="10" s="1"/>
  <c r="H23" i="10"/>
  <c r="I23" i="10" s="1"/>
  <c r="H5" i="10"/>
  <c r="I5" i="10" s="1"/>
  <c r="H25" i="10"/>
  <c r="I25" i="10" s="1"/>
  <c r="H21" i="10"/>
  <c r="I21" i="10" s="1"/>
  <c r="H15" i="10"/>
  <c r="I15" i="10" s="1"/>
  <c r="H13" i="10"/>
  <c r="I13" i="10" s="1"/>
  <c r="H8" i="10"/>
  <c r="I8" i="10" s="1"/>
  <c r="H4" i="10"/>
  <c r="I4" i="10" s="1"/>
  <c r="H3" i="9"/>
  <c r="I3" i="9" s="1"/>
  <c r="H21" i="8"/>
  <c r="I21" i="8" s="1"/>
  <c r="H23" i="8"/>
  <c r="I23" i="8" s="1"/>
  <c r="H20" i="8"/>
  <c r="I20" i="8" s="1"/>
  <c r="H18" i="8"/>
  <c r="I18" i="8" s="1"/>
  <c r="H6" i="8"/>
  <c r="I6" i="8" s="1"/>
  <c r="H16" i="8"/>
  <c r="I16" i="8" s="1"/>
  <c r="H13" i="8"/>
  <c r="I13" i="8" s="1"/>
  <c r="H11" i="8"/>
  <c r="I11" i="8" s="1"/>
  <c r="H8" i="8"/>
  <c r="I8" i="8" s="1"/>
  <c r="H5" i="8"/>
  <c r="I5" i="8" s="1"/>
  <c r="H4" i="8"/>
  <c r="I4" i="8" s="1"/>
  <c r="H9" i="8"/>
  <c r="I9" i="8" s="1"/>
  <c r="H15" i="8"/>
  <c r="I15" i="8" s="1"/>
  <c r="H22" i="8"/>
  <c r="I22" i="8" s="1"/>
  <c r="H19" i="8"/>
  <c r="I19" i="8" s="1"/>
  <c r="H12" i="8"/>
  <c r="I12" i="8" s="1"/>
  <c r="H17" i="8"/>
  <c r="I17" i="8" s="1"/>
  <c r="H14" i="8"/>
  <c r="I14" i="8" s="1"/>
  <c r="H10" i="8"/>
  <c r="I10" i="8" s="1"/>
  <c r="H7" i="8"/>
  <c r="I7" i="8" s="1"/>
  <c r="H6" i="7"/>
  <c r="I6" i="7" s="1"/>
  <c r="H9" i="7"/>
  <c r="I9" i="7" s="1"/>
  <c r="H5" i="7"/>
  <c r="I5" i="7" s="1"/>
  <c r="H8" i="7"/>
  <c r="I8" i="7" s="1"/>
  <c r="H11" i="7"/>
  <c r="I11" i="7" s="1"/>
  <c r="H3" i="7"/>
  <c r="I3" i="7" s="1"/>
  <c r="H10" i="7"/>
  <c r="I10" i="7" s="1"/>
  <c r="H7" i="7"/>
  <c r="I7" i="7" s="1"/>
  <c r="H11" i="6"/>
  <c r="I11" i="6" s="1"/>
  <c r="H18" i="6"/>
  <c r="I18" i="6" s="1"/>
  <c r="H26" i="6"/>
  <c r="I26" i="6" s="1"/>
  <c r="H37" i="6"/>
  <c r="I37" i="6" s="1"/>
  <c r="H60" i="6"/>
  <c r="I60" i="6" s="1"/>
  <c r="H3" i="6"/>
  <c r="I3" i="6" s="1"/>
  <c r="H20" i="6"/>
  <c r="I20" i="6" s="1"/>
  <c r="H57" i="6"/>
  <c r="I57" i="6" s="1"/>
  <c r="H54" i="6"/>
  <c r="I54" i="6" s="1"/>
  <c r="H16" i="6"/>
  <c r="I16" i="6" s="1"/>
  <c r="H9" i="6"/>
  <c r="I9" i="6" s="1"/>
  <c r="H63" i="6"/>
  <c r="I63" i="6" s="1"/>
  <c r="H58" i="6"/>
  <c r="I58" i="6" s="1"/>
  <c r="H52" i="6"/>
  <c r="I52" i="6" s="1"/>
  <c r="H51" i="6"/>
  <c r="I51" i="6" s="1"/>
  <c r="H48" i="6"/>
  <c r="I48" i="6" s="1"/>
  <c r="H46" i="6"/>
  <c r="I46" i="6" s="1"/>
  <c r="H43" i="6"/>
  <c r="I43" i="6" s="1"/>
  <c r="H40" i="6"/>
  <c r="I40" i="6" s="1"/>
  <c r="H36" i="6"/>
  <c r="I36" i="6" s="1"/>
  <c r="H53" i="6"/>
  <c r="I53" i="6" s="1"/>
  <c r="H33" i="6"/>
  <c r="I33" i="6" s="1"/>
  <c r="H31" i="6"/>
  <c r="I31" i="6" s="1"/>
  <c r="H29" i="6"/>
  <c r="I29" i="6" s="1"/>
  <c r="H24" i="6"/>
  <c r="I24" i="6" s="1"/>
  <c r="H23" i="6"/>
  <c r="I23" i="6" s="1"/>
  <c r="H21" i="6"/>
  <c r="I21" i="6" s="1"/>
  <c r="H17" i="6"/>
  <c r="I17" i="6" s="1"/>
  <c r="H13" i="6"/>
  <c r="I13" i="6" s="1"/>
  <c r="H7" i="6"/>
  <c r="I7" i="6" s="1"/>
  <c r="H38" i="6"/>
  <c r="I38" i="6" s="1"/>
  <c r="H41" i="6"/>
  <c r="I41" i="6" s="1"/>
  <c r="H61" i="6"/>
  <c r="I61" i="6" s="1"/>
  <c r="H34" i="6"/>
  <c r="I34" i="6" s="1"/>
  <c r="H59" i="6"/>
  <c r="I59" i="6" s="1"/>
  <c r="H12" i="6"/>
  <c r="I12" i="6" s="1"/>
  <c r="H56" i="6"/>
  <c r="I56" i="6" s="1"/>
  <c r="H15" i="6"/>
  <c r="I15" i="6" s="1"/>
  <c r="H8" i="6"/>
  <c r="I8" i="6" s="1"/>
  <c r="H5" i="6"/>
  <c r="I5" i="6" s="1"/>
  <c r="H6" i="6"/>
  <c r="I6" i="6" s="1"/>
  <c r="H28" i="6"/>
  <c r="I28" i="6" s="1"/>
  <c r="H62" i="6"/>
  <c r="I62" i="6" s="1"/>
  <c r="H55" i="6"/>
  <c r="I55" i="6" s="1"/>
  <c r="H50" i="6"/>
  <c r="I50" i="6" s="1"/>
  <c r="H49" i="6"/>
  <c r="I49" i="6" s="1"/>
  <c r="H47" i="6"/>
  <c r="I47" i="6" s="1"/>
  <c r="H45" i="6"/>
  <c r="I45" i="6" s="1"/>
  <c r="H42" i="6"/>
  <c r="I42" i="6" s="1"/>
  <c r="H39" i="6"/>
  <c r="I39" i="6" s="1"/>
  <c r="H35" i="6"/>
  <c r="I35" i="6" s="1"/>
  <c r="H44" i="6"/>
  <c r="I44" i="6" s="1"/>
  <c r="H32" i="6"/>
  <c r="I32" i="6" s="1"/>
  <c r="H30" i="6"/>
  <c r="I30" i="6" s="1"/>
  <c r="H27" i="6"/>
  <c r="I27" i="6" s="1"/>
  <c r="H25" i="6"/>
  <c r="I25" i="6" s="1"/>
  <c r="H22" i="6"/>
  <c r="I22" i="6" s="1"/>
  <c r="H19" i="6"/>
  <c r="I19" i="6" s="1"/>
  <c r="H14" i="6"/>
  <c r="I14" i="6" s="1"/>
  <c r="H10" i="6"/>
  <c r="I10" i="6" s="1"/>
  <c r="H16" i="11"/>
  <c r="H3" i="10"/>
  <c r="F24" i="8"/>
  <c r="H3" i="8"/>
  <c r="F13" i="7"/>
  <c r="H4" i="7"/>
  <c r="H4" i="6"/>
  <c r="I4" i="6" s="1"/>
  <c r="F64" i="6"/>
  <c r="H20" i="5"/>
  <c r="I20" i="5" s="1"/>
  <c r="H21" i="5"/>
  <c r="I21" i="5" s="1"/>
  <c r="H24" i="5"/>
  <c r="I24" i="5" s="1"/>
  <c r="H26" i="5"/>
  <c r="I26" i="5" s="1"/>
  <c r="H16" i="5"/>
  <c r="I16" i="5" s="1"/>
  <c r="H7" i="5"/>
  <c r="I7" i="5" s="1"/>
  <c r="H29" i="5"/>
  <c r="I29" i="5" s="1"/>
  <c r="H27" i="5"/>
  <c r="I27" i="5" s="1"/>
  <c r="H23" i="5"/>
  <c r="I23" i="5" s="1"/>
  <c r="H19" i="5"/>
  <c r="I19" i="5" s="1"/>
  <c r="H17" i="5"/>
  <c r="I17" i="5" s="1"/>
  <c r="H12" i="5"/>
  <c r="I12" i="5" s="1"/>
  <c r="H10" i="5"/>
  <c r="I10" i="5" s="1"/>
  <c r="H5" i="5"/>
  <c r="I5" i="5" s="1"/>
  <c r="H9" i="5"/>
  <c r="I9" i="5" s="1"/>
  <c r="H8" i="5"/>
  <c r="I8" i="5" s="1"/>
  <c r="H13" i="5"/>
  <c r="I13" i="5" s="1"/>
  <c r="H3" i="5"/>
  <c r="I3" i="5" s="1"/>
  <c r="H14" i="5"/>
  <c r="I14" i="5" s="1"/>
  <c r="H28" i="5"/>
  <c r="I28" i="5" s="1"/>
  <c r="H25" i="5"/>
  <c r="I25" i="5" s="1"/>
  <c r="H22" i="5"/>
  <c r="I22" i="5" s="1"/>
  <c r="H18" i="5"/>
  <c r="I18" i="5" s="1"/>
  <c r="H15" i="5"/>
  <c r="I15" i="5" s="1"/>
  <c r="H11" i="5"/>
  <c r="I11" i="5" s="1"/>
  <c r="H6" i="5"/>
  <c r="I6" i="5" s="1"/>
  <c r="F30" i="5"/>
  <c r="H4" i="5"/>
  <c r="H4" i="4"/>
  <c r="I4" i="4" s="1"/>
  <c r="H3" i="4"/>
  <c r="I3" i="4" s="1"/>
  <c r="F12" i="4"/>
  <c r="H6" i="4"/>
  <c r="I6" i="4" s="1"/>
  <c r="H8" i="4"/>
  <c r="I8" i="4" s="1"/>
  <c r="H10" i="4"/>
  <c r="I10" i="4" s="1"/>
  <c r="H5" i="4"/>
  <c r="I5" i="4" s="1"/>
  <c r="H7" i="4"/>
  <c r="I7" i="4" s="1"/>
  <c r="H9" i="4"/>
  <c r="I9" i="4" s="1"/>
  <c r="H11" i="4"/>
  <c r="I11" i="4" s="1"/>
  <c r="H12" i="2"/>
  <c r="I12" i="2" s="1"/>
  <c r="H9" i="2"/>
  <c r="I9" i="2" s="1"/>
  <c r="H7" i="2"/>
  <c r="I7" i="2" s="1"/>
  <c r="H6" i="2"/>
  <c r="I6" i="2" s="1"/>
  <c r="H4" i="2"/>
  <c r="I4" i="2" s="1"/>
  <c r="H11" i="2"/>
  <c r="I11" i="2" s="1"/>
  <c r="H10" i="2"/>
  <c r="I10" i="2" s="1"/>
  <c r="H8" i="2"/>
  <c r="I8" i="2" s="1"/>
  <c r="H5" i="2"/>
  <c r="I5" i="2" s="1"/>
  <c r="F13" i="2"/>
  <c r="H3" i="2"/>
  <c r="F34" i="11" l="1"/>
  <c r="F13" i="1"/>
  <c r="H3" i="3"/>
  <c r="I3" i="3" s="1"/>
  <c r="I4" i="3" s="1"/>
  <c r="H3" i="1"/>
  <c r="I3" i="1" s="1"/>
  <c r="H9" i="1"/>
  <c r="I9" i="1" s="1"/>
  <c r="H10" i="1"/>
  <c r="I10" i="1" s="1"/>
  <c r="H11" i="1"/>
  <c r="I11" i="1" s="1"/>
  <c r="H28" i="10"/>
  <c r="H13" i="7"/>
  <c r="F43" i="9"/>
  <c r="H24" i="8"/>
  <c r="H13" i="2"/>
  <c r="H43" i="9"/>
  <c r="H34" i="11"/>
  <c r="I16" i="11"/>
  <c r="I34" i="11" s="1"/>
  <c r="I3" i="10"/>
  <c r="I28" i="10" s="1"/>
  <c r="I43" i="9"/>
  <c r="I3" i="8"/>
  <c r="I24" i="8" s="1"/>
  <c r="I4" i="7"/>
  <c r="I13" i="7" s="1"/>
  <c r="I64" i="6"/>
  <c r="H64" i="6"/>
  <c r="H30" i="5"/>
  <c r="I4" i="5"/>
  <c r="I30" i="5" s="1"/>
  <c r="I12" i="4"/>
  <c r="H12" i="4"/>
  <c r="I3" i="2"/>
  <c r="I13" i="2" s="1"/>
  <c r="H4" i="3" l="1"/>
  <c r="I13" i="1"/>
  <c r="H13" i="1"/>
</calcChain>
</file>

<file path=xl/sharedStrings.xml><?xml version="1.0" encoding="utf-8"?>
<sst xmlns="http://schemas.openxmlformats.org/spreadsheetml/2006/main" count="849" uniqueCount="334">
  <si>
    <t xml:space="preserve">PIECZYWO </t>
  </si>
  <si>
    <t>LP</t>
  </si>
  <si>
    <t xml:space="preserve">PRZEDMIOT ZAMÓWIENIA </t>
  </si>
  <si>
    <t xml:space="preserve">vat </t>
  </si>
  <si>
    <t xml:space="preserve">j.m </t>
  </si>
  <si>
    <t>kg</t>
  </si>
  <si>
    <t>1.</t>
  </si>
  <si>
    <t>Wartość netto</t>
  </si>
  <si>
    <t>Wartość vat</t>
  </si>
  <si>
    <t>Wartość brutto</t>
  </si>
  <si>
    <t>2.</t>
  </si>
  <si>
    <t>Bułka zwykła 50g</t>
  </si>
  <si>
    <t>szt</t>
  </si>
  <si>
    <t>3.</t>
  </si>
  <si>
    <t>Chleb baltonowski krojony 550g</t>
  </si>
  <si>
    <t>4.</t>
  </si>
  <si>
    <t>5.</t>
  </si>
  <si>
    <t>6.</t>
  </si>
  <si>
    <t xml:space="preserve">szt </t>
  </si>
  <si>
    <t>Cena jednostkowa netto</t>
  </si>
  <si>
    <t>razem</t>
  </si>
  <si>
    <t>Suma - ilość szacowana w 10 miesiącach</t>
  </si>
  <si>
    <t xml:space="preserve">Bułka tarta </t>
  </si>
  <si>
    <t>7.</t>
  </si>
  <si>
    <t>Chleb ciemny wieloziarnisty 450g</t>
  </si>
  <si>
    <t>8.</t>
  </si>
  <si>
    <t>Chleb ciemny ze słonecznikiem 450g</t>
  </si>
  <si>
    <t>9.</t>
  </si>
  <si>
    <t>10.</t>
  </si>
  <si>
    <t>11.</t>
  </si>
  <si>
    <t>12.</t>
  </si>
  <si>
    <t>JAJKA</t>
  </si>
  <si>
    <t>Filet z ryby Sola shp</t>
  </si>
  <si>
    <t>Filet z ryby Miruna shp</t>
  </si>
  <si>
    <t xml:space="preserve">Filet z ryby Mintaj shp </t>
  </si>
  <si>
    <t xml:space="preserve">Filet z ryby Dorsz shp </t>
  </si>
  <si>
    <t>Figurki rybne luz</t>
  </si>
  <si>
    <t xml:space="preserve">Paluszki rybne z fileta </t>
  </si>
  <si>
    <t>Filet z morszczuka shp</t>
  </si>
  <si>
    <t>Kostka panierowana z fileta</t>
  </si>
  <si>
    <t xml:space="preserve">Filet rybny zapiekany z serem </t>
  </si>
  <si>
    <t>MROŻONKI</t>
  </si>
  <si>
    <t>Brukselka 2500g</t>
  </si>
  <si>
    <t>Fasolka szparagowa zielona 2500g</t>
  </si>
  <si>
    <t>Fasolka szparagowa żółta 2500g</t>
  </si>
  <si>
    <t>Jagoda mrożona 2500g</t>
  </si>
  <si>
    <t>Kalafior 2500g</t>
  </si>
  <si>
    <t>Knedle z truskawkami 2000g</t>
  </si>
  <si>
    <t>Marchew kostka 2500g</t>
  </si>
  <si>
    <t>Marchew z groszkiem 2500g</t>
  </si>
  <si>
    <t>Mieszanka kompotowa wieloowocowa 2500g</t>
  </si>
  <si>
    <t>Porzeczka czarna 2500g</t>
  </si>
  <si>
    <t>Pyzy z mięsem 2000g</t>
  </si>
  <si>
    <t>Szpinak mrożony 2500g</t>
  </si>
  <si>
    <t>Truskawka 2500g</t>
  </si>
  <si>
    <t>13.</t>
  </si>
  <si>
    <t>14.</t>
  </si>
  <si>
    <t>15.</t>
  </si>
  <si>
    <t>Włoszczyzna paski 2500g</t>
  </si>
  <si>
    <t>Zupa wiosenna 2500g</t>
  </si>
  <si>
    <t>16.</t>
  </si>
  <si>
    <t>17.</t>
  </si>
  <si>
    <t>Malina 2500g</t>
  </si>
  <si>
    <t>18.</t>
  </si>
  <si>
    <t>Frytki karbowane 2500g</t>
  </si>
  <si>
    <t>19.</t>
  </si>
  <si>
    <t>Brokuł 2500g</t>
  </si>
  <si>
    <t>20.</t>
  </si>
  <si>
    <t>21.</t>
  </si>
  <si>
    <t>22.</t>
  </si>
  <si>
    <t>Marchew mini 2500g</t>
  </si>
  <si>
    <t>23.</t>
  </si>
  <si>
    <t xml:space="preserve">Królewski bukiet warzyw </t>
  </si>
  <si>
    <t>24.</t>
  </si>
  <si>
    <t>25.</t>
  </si>
  <si>
    <t>Groszek zielony 2500g</t>
  </si>
  <si>
    <t>26.</t>
  </si>
  <si>
    <t>27.</t>
  </si>
  <si>
    <t>28.</t>
  </si>
  <si>
    <t>Porzeczka czerwona 2500g</t>
  </si>
  <si>
    <t>Warzywa na patelnię 2500g</t>
  </si>
  <si>
    <t>Wiśnie drylowane 2500g</t>
  </si>
  <si>
    <t>Śliwka 2500g</t>
  </si>
  <si>
    <t>Gruszka 2500g</t>
  </si>
  <si>
    <t xml:space="preserve">kg </t>
  </si>
  <si>
    <t>29.</t>
  </si>
  <si>
    <t>30.</t>
  </si>
  <si>
    <t>WARZYWA I OWOCE</t>
  </si>
  <si>
    <t xml:space="preserve">Brzoskwinia </t>
  </si>
  <si>
    <t xml:space="preserve">Cebula </t>
  </si>
  <si>
    <t xml:space="preserve">Cytryny </t>
  </si>
  <si>
    <t xml:space="preserve">Czosnek główka </t>
  </si>
  <si>
    <t xml:space="preserve">Gruszki </t>
  </si>
  <si>
    <t xml:space="preserve">Jabłko </t>
  </si>
  <si>
    <t>Kalafior</t>
  </si>
  <si>
    <t>Kalarepa</t>
  </si>
  <si>
    <t xml:space="preserve">Kapusta biała </t>
  </si>
  <si>
    <t xml:space="preserve">Kapusta czerwona </t>
  </si>
  <si>
    <t xml:space="preserve">Kapusta biała młoda </t>
  </si>
  <si>
    <t xml:space="preserve">Kapusta pekińska </t>
  </si>
  <si>
    <t xml:space="preserve">Kiwi </t>
  </si>
  <si>
    <t xml:space="preserve">Koper pęczek </t>
  </si>
  <si>
    <t xml:space="preserve">Mandarynki </t>
  </si>
  <si>
    <t xml:space="preserve">Marchew </t>
  </si>
  <si>
    <t>Marchew młoda</t>
  </si>
  <si>
    <t>Natka pietruszki pęczek</t>
  </si>
  <si>
    <t xml:space="preserve">Nektarynka </t>
  </si>
  <si>
    <t xml:space="preserve">Ogórek zielony </t>
  </si>
  <si>
    <t xml:space="preserve">Papryka czerwona </t>
  </si>
  <si>
    <t xml:space="preserve">Pomarańcze </t>
  </si>
  <si>
    <t xml:space="preserve">Pomidor </t>
  </si>
  <si>
    <t xml:space="preserve">Por </t>
  </si>
  <si>
    <t>Rzepa biała sopel</t>
  </si>
  <si>
    <t>31.</t>
  </si>
  <si>
    <t>Rzodkiewka pęczek</t>
  </si>
  <si>
    <t>32.</t>
  </si>
  <si>
    <t>Sałata masłowa</t>
  </si>
  <si>
    <t>33.</t>
  </si>
  <si>
    <t>Sałata lodowa</t>
  </si>
  <si>
    <t>34.</t>
  </si>
  <si>
    <t>35.</t>
  </si>
  <si>
    <t xml:space="preserve">Szczypior pęczek </t>
  </si>
  <si>
    <t>36.</t>
  </si>
  <si>
    <t>Truskawki</t>
  </si>
  <si>
    <t>37.</t>
  </si>
  <si>
    <t xml:space="preserve">Ziemniaki    </t>
  </si>
  <si>
    <t xml:space="preserve">Banany </t>
  </si>
  <si>
    <t>38.</t>
  </si>
  <si>
    <t xml:space="preserve">Ziemniaki młode </t>
  </si>
  <si>
    <t>39.</t>
  </si>
  <si>
    <t xml:space="preserve">Kapusta włoska </t>
  </si>
  <si>
    <t>40.</t>
  </si>
  <si>
    <t xml:space="preserve">Buraczki czerwone </t>
  </si>
  <si>
    <t xml:space="preserve">Brokuł </t>
  </si>
  <si>
    <t>41.</t>
  </si>
  <si>
    <t>42.</t>
  </si>
  <si>
    <t>Fasolka szparagowa żółta</t>
  </si>
  <si>
    <t>43.</t>
  </si>
  <si>
    <t>Botwinka pęczek</t>
  </si>
  <si>
    <t>44.</t>
  </si>
  <si>
    <t xml:space="preserve">Szczaw pęczek </t>
  </si>
  <si>
    <t>45.</t>
  </si>
  <si>
    <t>Brzoskwinia ciasteczkowa</t>
  </si>
  <si>
    <t>46.</t>
  </si>
  <si>
    <t>47.</t>
  </si>
  <si>
    <t xml:space="preserve">Śliwka węgierka duża  </t>
  </si>
  <si>
    <t xml:space="preserve">Dynia hakaido </t>
  </si>
  <si>
    <t>48.</t>
  </si>
  <si>
    <t>Kaki</t>
  </si>
  <si>
    <t>49.</t>
  </si>
  <si>
    <t xml:space="preserve">Szparagi białe pęczek </t>
  </si>
  <si>
    <t>50.</t>
  </si>
  <si>
    <t>51.</t>
  </si>
  <si>
    <t xml:space="preserve">Cukinia </t>
  </si>
  <si>
    <t>52.</t>
  </si>
  <si>
    <t xml:space="preserve">Arbuz </t>
  </si>
  <si>
    <t>53.</t>
  </si>
  <si>
    <t>Winogron czerwony</t>
  </si>
  <si>
    <t>54.</t>
  </si>
  <si>
    <t xml:space="preserve">Winogron zielony </t>
  </si>
  <si>
    <t>55.</t>
  </si>
  <si>
    <t xml:space="preserve">Melon </t>
  </si>
  <si>
    <t>56.</t>
  </si>
  <si>
    <t>Ogórek gruntowy</t>
  </si>
  <si>
    <t>57.</t>
  </si>
  <si>
    <t xml:space="preserve">Zestaw do kiszenia </t>
  </si>
  <si>
    <t>58.</t>
  </si>
  <si>
    <t>59.</t>
  </si>
  <si>
    <t>60.</t>
  </si>
  <si>
    <t xml:space="preserve">Cebula czerwona </t>
  </si>
  <si>
    <t xml:space="preserve">Pietruszka korzeń </t>
  </si>
  <si>
    <t xml:space="preserve">Seler korzeń </t>
  </si>
  <si>
    <t xml:space="preserve">Pieczarki świeże </t>
  </si>
  <si>
    <t>Seler młody korzeń</t>
  </si>
  <si>
    <t xml:space="preserve">Pietruszka młoda korzeń </t>
  </si>
  <si>
    <t xml:space="preserve">Papryka żółta i zielona </t>
  </si>
  <si>
    <t xml:space="preserve">MIĘSO DROBIOWE </t>
  </si>
  <si>
    <t>MIĘSO WIEPRZOWE</t>
  </si>
  <si>
    <t xml:space="preserve">Boczek wędzony </t>
  </si>
  <si>
    <t xml:space="preserve">ARTYKUŁY SPOŻYWCZE </t>
  </si>
  <si>
    <t xml:space="preserve">Cukier </t>
  </si>
  <si>
    <t xml:space="preserve">Fasola sucha Jaś </t>
  </si>
  <si>
    <t xml:space="preserve">Fasola drobna </t>
  </si>
  <si>
    <t xml:space="preserve">Groch łuskany </t>
  </si>
  <si>
    <t xml:space="preserve">Cukier puder </t>
  </si>
  <si>
    <t xml:space="preserve">Woda niegazowana 0,5 litra </t>
  </si>
  <si>
    <t xml:space="preserve">Dynia łuskana </t>
  </si>
  <si>
    <t xml:space="preserve">Imbir </t>
  </si>
  <si>
    <t xml:space="preserve">PRZYPRAWY </t>
  </si>
  <si>
    <t xml:space="preserve">TŁUSZCZE I NABIAŁ </t>
  </si>
  <si>
    <t>Drożdże 100g</t>
  </si>
  <si>
    <t xml:space="preserve">Kości wieprzowe wędzone </t>
  </si>
  <si>
    <t>61.</t>
  </si>
  <si>
    <t xml:space="preserve">Jogurt typu greckiego 400g skł żywe kultry bakterii jogurtowych (lactobactillus bulgaricus i streptococcus thermophilus)   </t>
  </si>
  <si>
    <t>Jogurt owocowy z kawałkami owowców 150g skł owoce 9%, żywe kultury bakterii</t>
  </si>
  <si>
    <t>Majonez dekoracyjny 400ml skł żółtko jaja 6%, olej, ocet musztarda zaw w 100ml tłuszczu 76,3g</t>
  </si>
  <si>
    <t xml:space="preserve">Tłuszcz roślinny płynny 500ml skł oleje roślinne 79%, rzepakowy 72% zaw w 100ml tłuszczu 71g </t>
  </si>
  <si>
    <t>Margaryna zwykła 250g skł oleje i tłuszcze roślinne(palmowy, rzepakowy, słonecznikowy) zaw tłuszczu 60%  bez konserwantów</t>
  </si>
  <si>
    <t xml:space="preserve">Masło exstra 250g zaw tłuszczu 82% bez konserwantów   </t>
  </si>
  <si>
    <t>Masło roślinne 500g skł głównie  olej słonecznikowy zaw tłuszczu 80%</t>
  </si>
  <si>
    <t xml:space="preserve">Olej rzepakowy 1 litr zaw tłuszczów nasyconych 7,7g wart.energ 900kcal </t>
  </si>
  <si>
    <t xml:space="preserve">Olej słonecznikowy 1 litr zaw tłuszczów nasyconych 10,5g wart.energ 900kcal </t>
  </si>
  <si>
    <t xml:space="preserve">Ser mozzarella kulka 200g skł mleko, sól, bakterie fermentacji mlekowej wart energ w 100g 245 kcal </t>
  </si>
  <si>
    <t xml:space="preserve">Ser mozzarela tarty 150g skł mleko, sól, kultury bakterii wart energ w 100g 255kcal </t>
  </si>
  <si>
    <t xml:space="preserve">Ser żółty Gouda blok zaw tłuszczu 26% </t>
  </si>
  <si>
    <t>Serek homogenizowany owowcowy lub waniliowy 140g -150g wart energ w 100g 99kcal, cukru 12,1g tłuszczu 2,9g</t>
  </si>
  <si>
    <t>Serek homogeniowany owocowy lub wniliowy saszetka  140g wart energ 101kcal  cukru 12,5g tłuszczu 2,9g</t>
  </si>
  <si>
    <t>Serek topiony bloczek 100g wart energ w 100g 203kcal tłuszcz 15g cukry 6,0g</t>
  </si>
  <si>
    <t xml:space="preserve">Śmietanka 30% 200g wart energ w 100g 293kcal tłuszcz 30g cukru 3,4g  </t>
  </si>
  <si>
    <t>Twaróg półtłusty krajanka skł mleko i kultury bakterii wart energ w 100g 133kcal białko 17g tłuszcz 5,8g</t>
  </si>
  <si>
    <t>Twaróg półtłusty 250g skł mleko i kultury bakterii wart energ w 100g 120kcal białko 17g tłuszcz 4g</t>
  </si>
  <si>
    <t>Jogurt owocowy 125g-150g wart energ w 100g 91-100g kcal tłuszczu 2,5-2,6g cukru 12,1g-15g</t>
  </si>
  <si>
    <t xml:space="preserve">Napój mleczny zaw bakterie jogurtowe i lactobacillus casei wit.B6 i D zaw cukru 10,5g w 100g </t>
  </si>
  <si>
    <t>Twarożek homogenizowany 80g bez konserwantów zaw cukru 11g w 100g</t>
  </si>
  <si>
    <t xml:space="preserve">Gałka muszkatołowa mielona 8-10g </t>
  </si>
  <si>
    <t>Kisiel owocowy 38-77g wart energ na 100g 48-63 kcal cukru 7,3g-10,1g</t>
  </si>
  <si>
    <t xml:space="preserve">Bazylia 8-10g otarta nie zawierająca żadnych dodatków </t>
  </si>
  <si>
    <t xml:space="preserve">Czosnek 20g suszony nie zawierający żadnych dodatków </t>
  </si>
  <si>
    <t xml:space="preserve">Koncentrat pomidorowy 200g 30- 32% bez konserwantów i barwników wart energ 101-117kcal cukru 15-16g na 100g </t>
  </si>
  <si>
    <t>Kurkuma mielona 20g nie zawierająca żadnych dodatków</t>
  </si>
  <si>
    <t xml:space="preserve">Liść laurowy suszony  5g-6g </t>
  </si>
  <si>
    <t>Lubczyk suszony 8-10g</t>
  </si>
  <si>
    <t>Majeranek suszony 6-8g</t>
  </si>
  <si>
    <t xml:space="preserve">Musztarda sarepska 175-200g wart energ 91kcal na 100g nie zawierająca subst konserwujących  i wzmacniaczy smaku  </t>
  </si>
  <si>
    <t>Oregano suszone 8-10g</t>
  </si>
  <si>
    <t>Papryka słodka czerwona 20g nie zawierająca konserwantów</t>
  </si>
  <si>
    <t>Pieprz czarny mielony 15-20g nie zawierający konserwantów</t>
  </si>
  <si>
    <t>Pieprz ziołowy 15-20g nie zaiwerający konserwantów</t>
  </si>
  <si>
    <t>Przypraw curry 16-20g nie zawierająca konserwantów</t>
  </si>
  <si>
    <t>Sól drobna jodowana 1kg</t>
  </si>
  <si>
    <t>Sól kamienna 1kg</t>
  </si>
  <si>
    <t xml:space="preserve">Sól morska potasowo-magnezowa 350g o obniżonej zawartości sodu  </t>
  </si>
  <si>
    <t>Ziele angielskie 12g-15g</t>
  </si>
  <si>
    <t>Tymianek suszony 8-10g nie zawierający dodatków chemicznych</t>
  </si>
  <si>
    <t xml:space="preserve">Zioła prowansalskie suszone 10g nie zawierające dodatków chemicznych </t>
  </si>
  <si>
    <t>Ananas puszka 565-580g wart energ 60-71,6 kcal cukru 14-15g na 100g</t>
  </si>
  <si>
    <t xml:space="preserve">Brzoskwinia w puszcze 820-850g wart energ 54-60kcal cukru 13,25-15g na 100g </t>
  </si>
  <si>
    <t xml:space="preserve">Chipsy owocowe lub warzywne naturalne suszone 15-18g bez konserwantów do wyprodukowania zużyto 1kg owoców na 100g produktu </t>
  </si>
  <si>
    <t xml:space="preserve">Chrzan tarty 180g zaw chrzanu pow 50% wart energ 96kcal cukru 10,2g </t>
  </si>
  <si>
    <t>Czekolada mleczna 100g wart energ 530kcal cukru 57-59g tłuszczu 29-30g w 100g</t>
  </si>
  <si>
    <t xml:space="preserve">Groszek konserwowy 400g wart energ 70-75kcal cukru 1,6-2,2g białka 4-5,5g bez dodatków </t>
  </si>
  <si>
    <t xml:space="preserve">Kukurydza konserwowa 400-425g wart energ 80-90g cukru 3,5-5,2g białko 2,3-2,9g w 100g produktu </t>
  </si>
  <si>
    <t xml:space="preserve">Groszek ptysiowy 100-125g wart energ 497-513g białka 16,5-18g w 100g produktu </t>
  </si>
  <si>
    <t xml:space="preserve">Makaron nitki 250g skł mąka pszenna, jaja płynne 9% wart energ 370kcal błonnik 2,6g białko 12g w 100g produktu </t>
  </si>
  <si>
    <t>Makaron zacierka 250g skł mąka makaronowa pszenna, masa jajeczna  nie zawierająca dodotków</t>
  </si>
  <si>
    <t xml:space="preserve">Mąka pszenna tortowa 1kg typ 450g wart energ 356kcal tłuszcz 1,2g błonnik 2,5g </t>
  </si>
  <si>
    <t xml:space="preserve">Mąka ziemniaczana 500g wart energ 338-343kcal białko 0,6g węgowodany 83,9-84g </t>
  </si>
  <si>
    <t>Ogórek konserwowy 900-920g wart energ 26-33kcal  cukru 3,7-5,8g białko 0,5-0,8g</t>
  </si>
  <si>
    <t xml:space="preserve">Sok owocowo-warzywny 300ml wart energ 36-48kcal cukru 7,9-10,7g nie zawierający konserwantów </t>
  </si>
  <si>
    <t xml:space="preserve">Płatki owsiane 400-500g nie zawierające żadnych dodatków wart energ 372-376g białka 12-12,6g </t>
  </si>
  <si>
    <t>Rodzynki 100-150g wart energ 286-289kcal cukru 64-65g białka 2,3g</t>
  </si>
  <si>
    <t>Ryż biały 1kg wart energ 353-357kcal białka 7-7,9g cukru 01-0,2g</t>
  </si>
  <si>
    <t>Ryż brązowy 500g</t>
  </si>
  <si>
    <t>Sezam ziarno 500g</t>
  </si>
  <si>
    <t>Słonecznik łuskany 500g</t>
  </si>
  <si>
    <t>Soczewica czerwona 400g-500g</t>
  </si>
  <si>
    <t>Sosy sałatkowe 8-9g wart energ 434kcal tłuszcz 46g białko 0,5g</t>
  </si>
  <si>
    <t>Szczaw cięty konserwowy 280-320ml skł szczaw i sól</t>
  </si>
  <si>
    <t>Kasza gryczana prażona 400-500g</t>
  </si>
  <si>
    <t>Kasza jaglana 400-500g</t>
  </si>
  <si>
    <t>Kasza manna 400-500g</t>
  </si>
  <si>
    <t>Kasza pęczak 400g-500g</t>
  </si>
  <si>
    <t>Kiełbasa pieczona zawartość mięsa wieprzowego 92%</t>
  </si>
  <si>
    <t>Kasza jęczmienna średnia lub gruba 400g-500g</t>
  </si>
  <si>
    <t>Kasza bulgur 400g-500g</t>
  </si>
  <si>
    <t xml:space="preserve">Makaron nitki 500g skł mąka makaronowa pszenna wart energ 131-190kcal błonnik 1,9-2,8g białko 6-6,6g na 100g produktu   </t>
  </si>
  <si>
    <t>Deser mleczno-ryżowy z dodatkiem owoców 150-180g wart energ 128-138kcal cukru 13,6-14g białko 2,5g-3,2g</t>
  </si>
  <si>
    <t xml:space="preserve">Deser czekoladowo-orzechowy 100g wart energ 195kcal cukier 13,7g białko 2,8g  </t>
  </si>
  <si>
    <t xml:space="preserve">Deser śmietankowo-czekoladowy 130g wart energ 168kcal cukru 9,8g białka 2,5g bez dodatków chemicznych (sztucznych barwników i środków konserwujących) </t>
  </si>
  <si>
    <t>Jogurt naturalny 320g-370g skł mleko, białka mleka, żywe kultury bakterii zaw w 100g białka 4,8-5,5g cukru 4,0-7,5g</t>
  </si>
  <si>
    <t>Mielonka tyrolska zaw mięsa wieprzowego 54% w tym z szynki 15%</t>
  </si>
  <si>
    <t xml:space="preserve">Mortadela zaw mięsa  wieprzowego z szynki 51% </t>
  </si>
  <si>
    <t>Kiełbasa zwyczajna zaw mięsa wieprzowego 34%</t>
  </si>
  <si>
    <t>Kiełbasa biała surowa zaw mięsa wieprzowego 83%</t>
  </si>
  <si>
    <t>Serdelki zaw miesa wieprzowego 64%</t>
  </si>
  <si>
    <t>Pyzy drożdżowe 350g-400g</t>
  </si>
  <si>
    <t xml:space="preserve">Makaron świderki, łazanki, kolanka, muszelki, rurki  400-500g skł mąka makaronowa pszenna wart energ 131-190kcal błonnik 1,9-2,8g białko 6-6,6g na 100g produktu </t>
  </si>
  <si>
    <t xml:space="preserve">Puding czekoladowy lub wanilinowy z dodatkiem owoców 125g wart energ 71-80kcal cukru 12-12,5g białka 0,7-1,3g na  100g produktu </t>
  </si>
  <si>
    <t xml:space="preserve">Kiełbasa krucha 100g produktu uzyskano ze 105g surowców wieprzowych </t>
  </si>
  <si>
    <t>Kiełbasa podwawelska exstra  zaw mięsa 88-91%</t>
  </si>
  <si>
    <t xml:space="preserve">Kiełbasa śląska exstra zaw mięsa 76-88% </t>
  </si>
  <si>
    <t>Parówka w jelicie sztucznym zaw mięsa 90-92% bez dodatków chemicznych</t>
  </si>
  <si>
    <t>Ryż do risotto 1kg</t>
  </si>
  <si>
    <t>Gołąbki świeże luz</t>
  </si>
  <si>
    <t xml:space="preserve">Kluski śląskie świeże luz </t>
  </si>
  <si>
    <t>Kopytka ziemniaczane świeże luz</t>
  </si>
  <si>
    <t>Naleśniki świeże luz</t>
  </si>
  <si>
    <t>Pierogi leniwe świeże luz</t>
  </si>
  <si>
    <t xml:space="preserve">Pierogi ruskie świeże luz </t>
  </si>
  <si>
    <t xml:space="preserve">Pierogi z mięsem świeże luz </t>
  </si>
  <si>
    <t xml:space="preserve">Pierogi z truskawkami świeże luz </t>
  </si>
  <si>
    <t xml:space="preserve">Placki ziemniaczane świeże luz </t>
  </si>
  <si>
    <t xml:space="preserve">Pierogi z twarogiem słodkie świeże luz </t>
  </si>
  <si>
    <t xml:space="preserve">RYBY MROŻONE </t>
  </si>
  <si>
    <t>Sos sojowy jasny lub ciemny 150ml zaw soi 32-35%</t>
  </si>
  <si>
    <t>Boczek surowy świeży</t>
  </si>
  <si>
    <t>Karkówka b/k świeża kl. A</t>
  </si>
  <si>
    <t>Łopatka b/k świeża kl. A</t>
  </si>
  <si>
    <t>Mięso mielone świeże kl. A</t>
  </si>
  <si>
    <t>Schab wieprzowy b/k świeży kl. A</t>
  </si>
  <si>
    <t xml:space="preserve">Słonina wieprzowa świeża płaty </t>
  </si>
  <si>
    <t>Żeberka wieprzowe paski świeże kl. A</t>
  </si>
  <si>
    <t>Bioderka z kurczaka świeże kl. A</t>
  </si>
  <si>
    <t>Filet z indyka świeży kl. A</t>
  </si>
  <si>
    <t>Filet z kurczaka świeży kl. A</t>
  </si>
  <si>
    <t>Gulaszowe z indyka świeże kl. A</t>
  </si>
  <si>
    <t>Kurczak cały świeży kl. A</t>
  </si>
  <si>
    <t>Mielone z indyka świeże kl. A</t>
  </si>
  <si>
    <t>Porcja rosołowa długa świeża kl. A</t>
  </si>
  <si>
    <t>Udko drobiowe świeże kl. A</t>
  </si>
  <si>
    <t>Udko trybowane z indyka świeże kl. A</t>
  </si>
  <si>
    <t>Udko trybowane z kurczaka świeże kl.A</t>
  </si>
  <si>
    <t>Smalec kostka 200g</t>
  </si>
  <si>
    <t xml:space="preserve"> </t>
  </si>
  <si>
    <t>Ser żółty Edam blok zaw tłuszczu 27,8g</t>
  </si>
  <si>
    <t>Ogórek kiszony wiadro 3kg</t>
  </si>
  <si>
    <t>Kapusta kiszona wiadro 1kg</t>
  </si>
  <si>
    <t>Jajka świeże 60-70g</t>
  </si>
  <si>
    <t>Śmietana 12% 330-350g luksusowa skł mleko ukwaszona bakteriami fermentacji mlekowej wart energ w 100g 135kcal tłuszcz 12g białko 2,8g</t>
  </si>
  <si>
    <t>Śmietana 18% 330-350g luksusowa skł mleko ukwaszona bakteriami fermentacji mlekowej wart energ w 100g 182kcal tłuszcz 18g białko 2,6g</t>
  </si>
  <si>
    <t xml:space="preserve">*  wszędzie  gdzie zostały użyte nazwy własne produktów zamawiający dopuszcza składanie ofert równoważnych (tzn o takiej samej  lub lepszej jakości ) </t>
  </si>
  <si>
    <t xml:space="preserve">Drożdżówka z białym serem osobno pakowana </t>
  </si>
  <si>
    <t xml:space="preserve">Pączek z marmoladą osobno pakowany </t>
  </si>
  <si>
    <t xml:space="preserve">Precel </t>
  </si>
  <si>
    <t xml:space="preserve">Rogal francuski z czekoladą </t>
  </si>
  <si>
    <t xml:space="preserve">Drożdżówka osobno pakowana </t>
  </si>
  <si>
    <t>Żurek 500ml wart energ 44kcal cukru 0,5g sól 0,97g na 100ml produktu Frubex*</t>
  </si>
  <si>
    <t>Makaron razowy z mąki pełnoziarnistej durum  400-500g</t>
  </si>
  <si>
    <t>GARMAŻERKA</t>
  </si>
  <si>
    <t>Szynka wieprzowa kulka surowa b/k świeża kl. A</t>
  </si>
  <si>
    <t>Mleko świeże pasteryzowane zaw tłuszczu  2% 1litr butelka lub karton</t>
  </si>
  <si>
    <t xml:space="preserve">Ketchup łagodny 450g kotlin* zużycie pomidorów do produkcji 160g na 100g produktu </t>
  </si>
  <si>
    <t xml:space="preserve">Ketchup łagodny 480g pudliszki* zużycie pomidorów do produkcji 188g na 100g produktu </t>
  </si>
  <si>
    <t xml:space="preserve">Cena jednostkowa netto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</si>
</sst>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6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3" xfId="0" applyNumberFormat="1" applyFill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2" fontId="0" fillId="0" borderId="1" xfId="0" applyNumberFormat="1" applyBorder="1"/>
    <xf numFmtId="9" fontId="0" fillId="0" borderId="0" xfId="0" applyNumberFormat="1"/>
    <xf numFmtId="4" fontId="2" fillId="0" borderId="0" xfId="0" applyNumberFormat="1" applyFont="1"/>
    <xf numFmtId="2" fontId="0" fillId="0" borderId="0" xfId="0" applyNumberFormat="1"/>
    <xf numFmtId="2" fontId="0" fillId="0" borderId="1" xfId="0" applyNumberFormat="1" applyBorder="1" applyAlignment="1">
      <alignment wrapText="1"/>
    </xf>
    <xf numFmtId="0" fontId="0" fillId="0" borderId="4" xfId="0" applyBorder="1"/>
    <xf numFmtId="43" fontId="0" fillId="0" borderId="1" xfId="1" applyFont="1" applyBorder="1"/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0" xfId="0" applyFont="1"/>
    <xf numFmtId="0" fontId="5" fillId="0" borderId="1" xfId="0" applyFont="1" applyBorder="1"/>
    <xf numFmtId="0" fontId="2" fillId="0" borderId="2" xfId="0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D21" sqref="D21"/>
    </sheetView>
  </sheetViews>
  <sheetFormatPr defaultRowHeight="14.25"/>
  <cols>
    <col min="1" max="1" width="7.5" customWidth="1"/>
    <col min="2" max="2" width="29.5" customWidth="1"/>
    <col min="4" max="4" width="14.375" customWidth="1"/>
    <col min="5" max="5" width="10" customWidth="1"/>
    <col min="6" max="6" width="9.75" customWidth="1"/>
    <col min="8" max="8" width="13.75" customWidth="1"/>
    <col min="9" max="9" width="11.875" customWidth="1"/>
  </cols>
  <sheetData>
    <row r="1" spans="1:11" ht="15">
      <c r="A1" s="25" t="s">
        <v>0</v>
      </c>
      <c r="B1" s="25"/>
      <c r="C1" s="9"/>
      <c r="D1" s="9"/>
      <c r="E1" s="9"/>
      <c r="F1" s="9"/>
      <c r="G1" s="9"/>
      <c r="H1" s="9"/>
      <c r="I1" s="9"/>
    </row>
    <row r="2" spans="1:11" ht="38.25">
      <c r="A2" s="3" t="s">
        <v>1</v>
      </c>
      <c r="B2" s="4" t="s">
        <v>2</v>
      </c>
      <c r="C2" s="8" t="s">
        <v>4</v>
      </c>
      <c r="D2" s="8" t="s">
        <v>21</v>
      </c>
      <c r="E2" s="8" t="s">
        <v>19</v>
      </c>
      <c r="F2" s="8" t="s">
        <v>7</v>
      </c>
      <c r="G2" s="8" t="s">
        <v>3</v>
      </c>
      <c r="H2" s="8" t="s">
        <v>8</v>
      </c>
      <c r="I2" s="8" t="s">
        <v>9</v>
      </c>
    </row>
    <row r="3" spans="1:11">
      <c r="A3" s="12" t="s">
        <v>6</v>
      </c>
      <c r="B3" s="1" t="s">
        <v>22</v>
      </c>
      <c r="C3" s="1" t="s">
        <v>5</v>
      </c>
      <c r="D3" s="14">
        <v>122.77777777777779</v>
      </c>
      <c r="E3" s="14"/>
      <c r="F3" s="5">
        <f t="shared" ref="F3:F12" si="0">D3*E3</f>
        <v>0</v>
      </c>
      <c r="G3" s="2">
        <v>0.05</v>
      </c>
      <c r="H3" s="5">
        <f t="shared" ref="H3:H12" si="1">F3*G3</f>
        <v>0</v>
      </c>
      <c r="I3" s="6">
        <f t="shared" ref="I3:I12" si="2">F3+H3</f>
        <v>0</v>
      </c>
    </row>
    <row r="4" spans="1:11">
      <c r="A4" s="12" t="s">
        <v>10</v>
      </c>
      <c r="B4" s="1" t="s">
        <v>11</v>
      </c>
      <c r="C4" s="1" t="s">
        <v>12</v>
      </c>
      <c r="D4" s="14">
        <v>2866.666666666667</v>
      </c>
      <c r="E4" s="14"/>
      <c r="F4" s="5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11">
      <c r="A5" s="12" t="s">
        <v>13</v>
      </c>
      <c r="B5" s="1" t="s">
        <v>14</v>
      </c>
      <c r="C5" s="1" t="s">
        <v>12</v>
      </c>
      <c r="D5" s="14">
        <v>1455.5555555555554</v>
      </c>
      <c r="E5" s="14"/>
      <c r="F5" s="5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11">
      <c r="A6" s="12" t="s">
        <v>15</v>
      </c>
      <c r="B6" s="3" t="s">
        <v>24</v>
      </c>
      <c r="C6" s="1" t="s">
        <v>12</v>
      </c>
      <c r="D6" s="14">
        <v>3.333333333333333</v>
      </c>
      <c r="E6" s="14"/>
      <c r="F6" s="5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11" ht="28.5">
      <c r="A7" s="12" t="s">
        <v>16</v>
      </c>
      <c r="B7" s="3" t="s">
        <v>26</v>
      </c>
      <c r="C7" s="1" t="s">
        <v>12</v>
      </c>
      <c r="D7" s="14">
        <v>154.44444444444446</v>
      </c>
      <c r="E7" s="14"/>
      <c r="F7" s="5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11">
      <c r="A8" s="12" t="s">
        <v>17</v>
      </c>
      <c r="B8" s="3" t="s">
        <v>325</v>
      </c>
      <c r="C8" s="1" t="s">
        <v>18</v>
      </c>
      <c r="D8" s="14">
        <v>1661.1111111111111</v>
      </c>
      <c r="E8" s="14"/>
      <c r="F8" s="5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11" ht="28.5">
      <c r="A9" s="12" t="s">
        <v>23</v>
      </c>
      <c r="B9" s="3" t="s">
        <v>321</v>
      </c>
      <c r="C9" s="1" t="s">
        <v>12</v>
      </c>
      <c r="D9" s="14">
        <v>633.33333333333337</v>
      </c>
      <c r="E9" s="14"/>
      <c r="F9" s="5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11" ht="28.5">
      <c r="A10" s="12" t="s">
        <v>25</v>
      </c>
      <c r="B10" s="3" t="s">
        <v>322</v>
      </c>
      <c r="C10" s="1" t="s">
        <v>18</v>
      </c>
      <c r="D10" s="14">
        <v>272.22222222222223</v>
      </c>
      <c r="E10" s="14"/>
      <c r="F10" s="5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11">
      <c r="A11" s="12" t="s">
        <v>27</v>
      </c>
      <c r="B11" s="1" t="s">
        <v>323</v>
      </c>
      <c r="C11" s="1" t="s">
        <v>12</v>
      </c>
      <c r="D11" s="14">
        <v>1.1111111111111112</v>
      </c>
      <c r="E11" s="14"/>
      <c r="F11" s="5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11">
      <c r="A12" s="12" t="s">
        <v>28</v>
      </c>
      <c r="B12" s="3" t="s">
        <v>324</v>
      </c>
      <c r="C12" s="1" t="s">
        <v>12</v>
      </c>
      <c r="D12" s="14">
        <v>1.1111111111111112</v>
      </c>
      <c r="E12" s="14"/>
      <c r="F12" s="5">
        <f t="shared" si="0"/>
        <v>0</v>
      </c>
      <c r="G12" s="2">
        <v>0.08</v>
      </c>
      <c r="H12" s="5">
        <f t="shared" si="1"/>
        <v>0</v>
      </c>
      <c r="I12" s="6">
        <f t="shared" si="2"/>
        <v>0</v>
      </c>
    </row>
    <row r="13" spans="1:11" ht="15">
      <c r="E13" s="7"/>
      <c r="F13" s="7">
        <f>SUM(F3:F12)</f>
        <v>0</v>
      </c>
      <c r="G13" s="7"/>
      <c r="H13" s="7">
        <f>SUM(H3:H12)</f>
        <v>0</v>
      </c>
      <c r="I13" s="7">
        <f>SUM(I3:I12)</f>
        <v>0</v>
      </c>
      <c r="J13" s="17"/>
      <c r="K13" s="16"/>
    </row>
    <row r="15" spans="1:11">
      <c r="A15" t="s">
        <v>320</v>
      </c>
    </row>
  </sheetData>
  <sortState ref="B19:M28">
    <sortCondition ref="B19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M11" sqref="M11"/>
    </sheetView>
  </sheetViews>
  <sheetFormatPr defaultRowHeight="14.25"/>
  <cols>
    <col min="1" max="1" width="6.375" customWidth="1"/>
    <col min="2" max="2" width="31.25" style="23" customWidth="1"/>
    <col min="5" max="5" width="10.75" customWidth="1"/>
  </cols>
  <sheetData>
    <row r="1" spans="1:9" ht="15">
      <c r="A1" s="25" t="s">
        <v>188</v>
      </c>
      <c r="B1" s="25"/>
      <c r="C1" s="9"/>
      <c r="D1" s="9"/>
      <c r="E1" s="9"/>
      <c r="F1" s="9"/>
      <c r="G1" s="9"/>
      <c r="H1" s="9"/>
      <c r="I1" s="9"/>
    </row>
    <row r="2" spans="1:9" ht="76.5">
      <c r="A2" s="3" t="s">
        <v>1</v>
      </c>
      <c r="B2" s="22" t="s">
        <v>2</v>
      </c>
      <c r="C2" s="8" t="s">
        <v>4</v>
      </c>
      <c r="D2" s="8" t="s">
        <v>21</v>
      </c>
      <c r="E2" s="8" t="s">
        <v>333</v>
      </c>
      <c r="F2" s="8" t="s">
        <v>7</v>
      </c>
      <c r="G2" s="8" t="s">
        <v>3</v>
      </c>
      <c r="H2" s="8" t="s">
        <v>8</v>
      </c>
      <c r="I2" s="8" t="s">
        <v>9</v>
      </c>
    </row>
    <row r="3" spans="1:9" ht="25.5">
      <c r="A3" s="1" t="s">
        <v>6</v>
      </c>
      <c r="B3" s="22" t="s">
        <v>216</v>
      </c>
      <c r="C3" s="1" t="s">
        <v>12</v>
      </c>
      <c r="D3" s="14">
        <v>143.33333333333334</v>
      </c>
      <c r="E3" s="14"/>
      <c r="F3" s="5">
        <f t="shared" ref="F3:F27" si="0">D3*E3</f>
        <v>0</v>
      </c>
      <c r="G3" s="2">
        <v>0.05</v>
      </c>
      <c r="H3" s="5">
        <f>F3*G3</f>
        <v>0</v>
      </c>
      <c r="I3" s="6">
        <f>F3+H3</f>
        <v>0</v>
      </c>
    </row>
    <row r="4" spans="1:9" ht="30.75" customHeight="1">
      <c r="A4" s="1" t="s">
        <v>10</v>
      </c>
      <c r="B4" s="22" t="s">
        <v>217</v>
      </c>
      <c r="C4" s="1" t="s">
        <v>12</v>
      </c>
      <c r="D4" s="14">
        <v>33.333333333333336</v>
      </c>
      <c r="E4" s="14"/>
      <c r="F4" s="5">
        <f t="shared" si="0"/>
        <v>0</v>
      </c>
      <c r="G4" s="2">
        <v>0.05</v>
      </c>
      <c r="H4" s="5">
        <f>F4*G4</f>
        <v>0</v>
      </c>
      <c r="I4" s="6">
        <f>F4+H4</f>
        <v>0</v>
      </c>
    </row>
    <row r="5" spans="1:9">
      <c r="A5" s="1" t="s">
        <v>13</v>
      </c>
      <c r="B5" s="22" t="s">
        <v>214</v>
      </c>
      <c r="C5" s="1" t="s">
        <v>12</v>
      </c>
      <c r="D5" s="14">
        <v>1.1111111111111112</v>
      </c>
      <c r="E5" s="14"/>
      <c r="F5" s="5">
        <f t="shared" si="0"/>
        <v>0</v>
      </c>
      <c r="G5" s="2">
        <v>0.08</v>
      </c>
      <c r="H5" s="5">
        <f>F5*G5</f>
        <v>0</v>
      </c>
      <c r="I5" s="6">
        <f>F5+H5</f>
        <v>0</v>
      </c>
    </row>
    <row r="6" spans="1:9" ht="38.25">
      <c r="A6" s="1" t="s">
        <v>15</v>
      </c>
      <c r="B6" s="22" t="s">
        <v>331</v>
      </c>
      <c r="C6" s="1" t="s">
        <v>12</v>
      </c>
      <c r="D6" s="14">
        <v>127.77777777777779</v>
      </c>
      <c r="E6" s="14"/>
      <c r="F6" s="5">
        <f t="shared" si="0"/>
        <v>0</v>
      </c>
      <c r="G6" s="2">
        <v>0.08</v>
      </c>
      <c r="H6" s="5">
        <f>F6*G6</f>
        <v>0</v>
      </c>
      <c r="I6" s="6">
        <f>F6+H6</f>
        <v>0</v>
      </c>
    </row>
    <row r="7" spans="1:9" ht="38.25">
      <c r="A7" s="1" t="s">
        <v>16</v>
      </c>
      <c r="B7" s="22" t="s">
        <v>332</v>
      </c>
      <c r="C7" s="1" t="s">
        <v>12</v>
      </c>
      <c r="D7" s="14">
        <v>111.11111111111111</v>
      </c>
      <c r="E7" s="14"/>
      <c r="F7" s="5">
        <f t="shared" si="0"/>
        <v>0</v>
      </c>
      <c r="G7" s="2">
        <v>0.08</v>
      </c>
      <c r="H7" s="5">
        <f>F7*G7</f>
        <v>0</v>
      </c>
      <c r="I7" s="6">
        <f>F7+H7</f>
        <v>0</v>
      </c>
    </row>
    <row r="8" spans="1:9" ht="25.5">
      <c r="A8" s="1" t="s">
        <v>17</v>
      </c>
      <c r="B8" s="22" t="s">
        <v>215</v>
      </c>
      <c r="C8" s="1" t="s">
        <v>12</v>
      </c>
      <c r="D8" s="14">
        <v>233.33333333333331</v>
      </c>
      <c r="E8" s="14"/>
      <c r="F8" s="5">
        <f t="shared" si="0"/>
        <v>0</v>
      </c>
      <c r="G8" s="2">
        <v>0.05</v>
      </c>
      <c r="H8" s="5">
        <f t="shared" ref="H8:H27" si="1">F8*G8</f>
        <v>0</v>
      </c>
      <c r="I8" s="6">
        <f t="shared" ref="I8:I27" si="2">F8+H8</f>
        <v>0</v>
      </c>
    </row>
    <row r="9" spans="1:9" ht="38.25">
      <c r="A9" s="1" t="s">
        <v>23</v>
      </c>
      <c r="B9" s="22" t="s">
        <v>218</v>
      </c>
      <c r="C9" s="1" t="s">
        <v>12</v>
      </c>
      <c r="D9" s="14">
        <v>357.77777777777777</v>
      </c>
      <c r="E9" s="14"/>
      <c r="F9" s="5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9" ht="25.5">
      <c r="A10" s="1" t="s">
        <v>25</v>
      </c>
      <c r="B10" s="22" t="s">
        <v>219</v>
      </c>
      <c r="C10" s="1" t="s">
        <v>12</v>
      </c>
      <c r="D10" s="14">
        <v>1.1111111111111112</v>
      </c>
      <c r="E10" s="14"/>
      <c r="F10" s="5">
        <f t="shared" si="0"/>
        <v>0</v>
      </c>
      <c r="G10" s="2">
        <v>0.08</v>
      </c>
      <c r="H10" s="5">
        <f t="shared" si="1"/>
        <v>0</v>
      </c>
      <c r="I10" s="6">
        <f t="shared" si="2"/>
        <v>0</v>
      </c>
    </row>
    <row r="11" spans="1:9">
      <c r="A11" s="1" t="s">
        <v>27</v>
      </c>
      <c r="B11" s="22" t="s">
        <v>220</v>
      </c>
      <c r="C11" s="1" t="s">
        <v>12</v>
      </c>
      <c r="D11" s="14">
        <v>22.222222222222221</v>
      </c>
      <c r="E11" s="14"/>
      <c r="F11" s="5">
        <f t="shared" si="0"/>
        <v>0</v>
      </c>
      <c r="G11" s="2">
        <v>0.08</v>
      </c>
      <c r="H11" s="5">
        <f t="shared" si="1"/>
        <v>0</v>
      </c>
      <c r="I11" s="6">
        <f t="shared" si="2"/>
        <v>0</v>
      </c>
    </row>
    <row r="12" spans="1:9">
      <c r="A12" s="1" t="s">
        <v>28</v>
      </c>
      <c r="B12" s="22" t="s">
        <v>221</v>
      </c>
      <c r="C12" s="1" t="s">
        <v>12</v>
      </c>
      <c r="D12" s="14">
        <v>33.333333333333336</v>
      </c>
      <c r="E12" s="14"/>
      <c r="F12" s="5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>
      <c r="A13" s="1" t="s">
        <v>29</v>
      </c>
      <c r="B13" s="22" t="s">
        <v>222</v>
      </c>
      <c r="C13" s="1" t="s">
        <v>12</v>
      </c>
      <c r="D13" s="14">
        <v>115.55555555555556</v>
      </c>
      <c r="E13" s="14"/>
      <c r="F13" s="5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9" ht="55.5" customHeight="1">
      <c r="A14" s="1" t="s">
        <v>30</v>
      </c>
      <c r="B14" s="22" t="s">
        <v>223</v>
      </c>
      <c r="C14" s="1" t="s">
        <v>12</v>
      </c>
      <c r="D14" s="14">
        <v>15.555555555555555</v>
      </c>
      <c r="E14" s="14"/>
      <c r="F14" s="5">
        <f t="shared" si="0"/>
        <v>0</v>
      </c>
      <c r="G14" s="2">
        <v>0.08</v>
      </c>
      <c r="H14" s="5">
        <f t="shared" si="1"/>
        <v>0</v>
      </c>
      <c r="I14" s="6">
        <f t="shared" si="2"/>
        <v>0</v>
      </c>
    </row>
    <row r="15" spans="1:9">
      <c r="A15" s="1" t="s">
        <v>55</v>
      </c>
      <c r="B15" s="22" t="s">
        <v>224</v>
      </c>
      <c r="C15" s="1" t="s">
        <v>12</v>
      </c>
      <c r="D15" s="14">
        <v>124.44444444444444</v>
      </c>
      <c r="E15" s="14"/>
      <c r="F15" s="5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9" ht="25.5">
      <c r="A16" s="1" t="s">
        <v>56</v>
      </c>
      <c r="B16" s="22" t="s">
        <v>225</v>
      </c>
      <c r="C16" s="1" t="s">
        <v>12</v>
      </c>
      <c r="D16" s="14">
        <v>346.66666666666663</v>
      </c>
      <c r="E16" s="14"/>
      <c r="F16" s="5">
        <f t="shared" si="0"/>
        <v>0</v>
      </c>
      <c r="G16" s="2">
        <v>0.08</v>
      </c>
      <c r="H16" s="5">
        <f t="shared" si="1"/>
        <v>0</v>
      </c>
      <c r="I16" s="6">
        <f t="shared" si="2"/>
        <v>0</v>
      </c>
    </row>
    <row r="17" spans="1:9" ht="25.5">
      <c r="A17" s="1" t="s">
        <v>57</v>
      </c>
      <c r="B17" s="22" t="s">
        <v>226</v>
      </c>
      <c r="C17" s="1" t="s">
        <v>12</v>
      </c>
      <c r="D17" s="14">
        <v>325.55555555555554</v>
      </c>
      <c r="E17" s="14"/>
      <c r="F17" s="5">
        <f t="shared" si="0"/>
        <v>0</v>
      </c>
      <c r="G17" s="2">
        <v>0.08</v>
      </c>
      <c r="H17" s="5">
        <f t="shared" si="1"/>
        <v>0</v>
      </c>
      <c r="I17" s="6">
        <f t="shared" si="2"/>
        <v>0</v>
      </c>
    </row>
    <row r="18" spans="1:9" ht="25.5">
      <c r="A18" s="1" t="s">
        <v>60</v>
      </c>
      <c r="B18" s="22" t="s">
        <v>227</v>
      </c>
      <c r="C18" s="1" t="s">
        <v>12</v>
      </c>
      <c r="D18" s="14">
        <v>16.666666666666668</v>
      </c>
      <c r="E18" s="14"/>
      <c r="F18" s="5">
        <f t="shared" si="0"/>
        <v>0</v>
      </c>
      <c r="G18" s="2">
        <v>0.08</v>
      </c>
      <c r="H18" s="5">
        <f t="shared" si="1"/>
        <v>0</v>
      </c>
      <c r="I18" s="6">
        <f t="shared" si="2"/>
        <v>0</v>
      </c>
    </row>
    <row r="19" spans="1:9" ht="25.5">
      <c r="A19" s="1" t="s">
        <v>61</v>
      </c>
      <c r="B19" s="22" t="s">
        <v>228</v>
      </c>
      <c r="C19" s="1" t="s">
        <v>12</v>
      </c>
      <c r="D19" s="14">
        <v>20</v>
      </c>
      <c r="E19" s="14"/>
      <c r="F19" s="5">
        <f t="shared" si="0"/>
        <v>0</v>
      </c>
      <c r="G19" s="2">
        <v>0.08</v>
      </c>
      <c r="H19" s="5">
        <f t="shared" si="1"/>
        <v>0</v>
      </c>
      <c r="I19" s="6">
        <f t="shared" si="2"/>
        <v>0</v>
      </c>
    </row>
    <row r="20" spans="1:9" ht="25.5">
      <c r="A20" s="1" t="s">
        <v>63</v>
      </c>
      <c r="B20" s="22" t="s">
        <v>294</v>
      </c>
      <c r="C20" s="1" t="s">
        <v>18</v>
      </c>
      <c r="D20" s="14">
        <v>11.111111111111111</v>
      </c>
      <c r="E20" s="14"/>
      <c r="F20" s="5">
        <f t="shared" si="0"/>
        <v>0</v>
      </c>
      <c r="G20" s="2">
        <v>0.08</v>
      </c>
      <c r="H20" s="5">
        <f t="shared" si="1"/>
        <v>0</v>
      </c>
      <c r="I20" s="6">
        <f t="shared" si="2"/>
        <v>0</v>
      </c>
    </row>
    <row r="21" spans="1:9">
      <c r="A21" s="1" t="s">
        <v>65</v>
      </c>
      <c r="B21" s="22" t="s">
        <v>229</v>
      </c>
      <c r="C21" s="1" t="s">
        <v>5</v>
      </c>
      <c r="D21" s="14">
        <v>14.444444444444445</v>
      </c>
      <c r="E21" s="14"/>
      <c r="F21" s="5">
        <f t="shared" si="0"/>
        <v>0</v>
      </c>
      <c r="G21" s="2">
        <v>0.23</v>
      </c>
      <c r="H21" s="5">
        <f t="shared" si="1"/>
        <v>0</v>
      </c>
      <c r="I21" s="6">
        <f t="shared" si="2"/>
        <v>0</v>
      </c>
    </row>
    <row r="22" spans="1:9" ht="23.25" customHeight="1">
      <c r="A22" s="1" t="s">
        <v>67</v>
      </c>
      <c r="B22" s="22" t="s">
        <v>230</v>
      </c>
      <c r="C22" s="1" t="s">
        <v>5</v>
      </c>
      <c r="D22" s="14">
        <v>2.2222222222222223</v>
      </c>
      <c r="E22" s="14"/>
      <c r="F22" s="5">
        <f t="shared" si="0"/>
        <v>0</v>
      </c>
      <c r="G22" s="2">
        <v>0.23</v>
      </c>
      <c r="H22" s="5">
        <f t="shared" si="1"/>
        <v>0</v>
      </c>
      <c r="I22" s="6">
        <f t="shared" si="2"/>
        <v>0</v>
      </c>
    </row>
    <row r="23" spans="1:9" ht="30.75" customHeight="1">
      <c r="A23" s="1" t="s">
        <v>68</v>
      </c>
      <c r="B23" s="22" t="s">
        <v>231</v>
      </c>
      <c r="C23" s="1" t="s">
        <v>5</v>
      </c>
      <c r="D23" s="14">
        <v>95.277777777777786</v>
      </c>
      <c r="E23" s="14"/>
      <c r="F23" s="5">
        <f t="shared" si="0"/>
        <v>0</v>
      </c>
      <c r="G23" s="2">
        <v>0.23</v>
      </c>
      <c r="H23" s="5">
        <f t="shared" si="1"/>
        <v>0</v>
      </c>
      <c r="I23" s="6">
        <f t="shared" si="2"/>
        <v>0</v>
      </c>
    </row>
    <row r="24" spans="1:9" ht="25.5">
      <c r="A24" s="1" t="s">
        <v>69</v>
      </c>
      <c r="B24" s="22" t="s">
        <v>233</v>
      </c>
      <c r="C24" s="1" t="s">
        <v>12</v>
      </c>
      <c r="D24" s="14">
        <v>11.111111111111111</v>
      </c>
      <c r="E24" s="14"/>
      <c r="F24" s="5">
        <f t="shared" si="0"/>
        <v>0</v>
      </c>
      <c r="G24" s="2">
        <v>0.08</v>
      </c>
      <c r="H24" s="5">
        <f t="shared" si="1"/>
        <v>0</v>
      </c>
      <c r="I24" s="6">
        <f t="shared" si="2"/>
        <v>0</v>
      </c>
    </row>
    <row r="25" spans="1:9">
      <c r="A25" s="1" t="s">
        <v>71</v>
      </c>
      <c r="B25" s="22" t="s">
        <v>232</v>
      </c>
      <c r="C25" s="1" t="s">
        <v>12</v>
      </c>
      <c r="D25" s="14">
        <v>30</v>
      </c>
      <c r="E25" s="14"/>
      <c r="F25" s="5">
        <f t="shared" si="0"/>
        <v>0</v>
      </c>
      <c r="G25" s="2">
        <v>0.08</v>
      </c>
      <c r="H25" s="5">
        <f t="shared" si="1"/>
        <v>0</v>
      </c>
      <c r="I25" s="6">
        <f t="shared" si="2"/>
        <v>0</v>
      </c>
    </row>
    <row r="26" spans="1:9" ht="25.5">
      <c r="A26" s="1" t="s">
        <v>73</v>
      </c>
      <c r="B26" s="22" t="s">
        <v>234</v>
      </c>
      <c r="C26" s="1" t="s">
        <v>12</v>
      </c>
      <c r="D26" s="14">
        <v>22.222222222222221</v>
      </c>
      <c r="E26" s="14"/>
      <c r="F26" s="5">
        <f t="shared" si="0"/>
        <v>0</v>
      </c>
      <c r="G26" s="2">
        <v>0.08</v>
      </c>
      <c r="H26" s="5">
        <f t="shared" si="1"/>
        <v>0</v>
      </c>
      <c r="I26" s="6">
        <f t="shared" si="2"/>
        <v>0</v>
      </c>
    </row>
    <row r="27" spans="1:9" ht="42.75" customHeight="1">
      <c r="A27" s="1" t="s">
        <v>74</v>
      </c>
      <c r="B27" s="22" t="s">
        <v>326</v>
      </c>
      <c r="C27" s="1" t="s">
        <v>12</v>
      </c>
      <c r="D27" s="14">
        <v>86.666666666666657</v>
      </c>
      <c r="E27" s="14"/>
      <c r="F27" s="5">
        <f t="shared" si="0"/>
        <v>0</v>
      </c>
      <c r="G27" s="2">
        <v>0.05</v>
      </c>
      <c r="H27" s="5">
        <f t="shared" si="1"/>
        <v>0</v>
      </c>
      <c r="I27" s="6">
        <f t="shared" si="2"/>
        <v>0</v>
      </c>
    </row>
    <row r="28" spans="1:9">
      <c r="D28" t="s">
        <v>20</v>
      </c>
      <c r="E28" s="7"/>
      <c r="F28" s="7">
        <f>SUM(F3:F27)</f>
        <v>0</v>
      </c>
      <c r="G28" s="7"/>
      <c r="H28" s="7">
        <f>SUM(H3:H27)</f>
        <v>0</v>
      </c>
      <c r="I28" s="10">
        <f>SUM(I3:I27)</f>
        <v>0</v>
      </c>
    </row>
    <row r="30" spans="1:9">
      <c r="A30" t="s">
        <v>320</v>
      </c>
    </row>
  </sheetData>
  <sortState ref="B3:M27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L11" sqref="L11"/>
    </sheetView>
  </sheetViews>
  <sheetFormatPr defaultRowHeight="14.25"/>
  <cols>
    <col min="1" max="1" width="6.25" customWidth="1"/>
    <col min="2" max="2" width="32" style="23" customWidth="1"/>
    <col min="4" max="4" width="14.625" customWidth="1"/>
    <col min="5" max="5" width="10.25" customWidth="1"/>
    <col min="6" max="6" width="11" bestFit="1" customWidth="1"/>
    <col min="9" max="9" width="10.5" customWidth="1"/>
  </cols>
  <sheetData>
    <row r="1" spans="1:13" ht="15">
      <c r="A1" s="11"/>
      <c r="B1" s="21" t="s">
        <v>189</v>
      </c>
      <c r="C1" s="9"/>
      <c r="D1" s="9"/>
      <c r="E1" s="9"/>
      <c r="F1" s="9"/>
      <c r="G1" s="9"/>
      <c r="H1" s="9"/>
      <c r="I1" s="9"/>
    </row>
    <row r="2" spans="1:13" ht="38.25">
      <c r="A2" s="3" t="s">
        <v>1</v>
      </c>
      <c r="B2" s="22" t="s">
        <v>2</v>
      </c>
      <c r="C2" s="8" t="s">
        <v>4</v>
      </c>
      <c r="D2" s="8" t="s">
        <v>21</v>
      </c>
      <c r="E2" s="8" t="s">
        <v>333</v>
      </c>
      <c r="F2" s="8" t="s">
        <v>7</v>
      </c>
      <c r="G2" s="8" t="s">
        <v>3</v>
      </c>
      <c r="H2" s="8" t="s">
        <v>8</v>
      </c>
      <c r="I2" s="8" t="s">
        <v>9</v>
      </c>
    </row>
    <row r="3" spans="1:13" ht="25.5">
      <c r="A3" s="1" t="s">
        <v>6</v>
      </c>
      <c r="B3" s="22" t="s">
        <v>267</v>
      </c>
      <c r="C3" s="1" t="s">
        <v>12</v>
      </c>
      <c r="D3" s="20">
        <v>1.1111111111111112</v>
      </c>
      <c r="E3" s="20"/>
      <c r="F3" s="20">
        <f t="shared" ref="F3:F33" si="0">D3*E3</f>
        <v>0</v>
      </c>
      <c r="G3" s="2">
        <v>0.05</v>
      </c>
      <c r="H3" s="5">
        <f t="shared" ref="H3:H33" si="1">F3*G3</f>
        <v>0</v>
      </c>
      <c r="I3" s="6">
        <f t="shared" ref="I3:I33" si="2">F3+H3</f>
        <v>0</v>
      </c>
    </row>
    <row r="4" spans="1:13" ht="38.25">
      <c r="A4" s="1" t="s">
        <v>10</v>
      </c>
      <c r="B4" s="22" t="s">
        <v>266</v>
      </c>
      <c r="C4" s="1" t="s">
        <v>12</v>
      </c>
      <c r="D4" s="20">
        <v>905.55555555555554</v>
      </c>
      <c r="E4" s="20"/>
      <c r="F4" s="20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13" ht="51">
      <c r="A5" s="1" t="s">
        <v>13</v>
      </c>
      <c r="B5" s="22" t="s">
        <v>268</v>
      </c>
      <c r="C5" s="1" t="s">
        <v>12</v>
      </c>
      <c r="D5" s="20">
        <v>672.22222222222229</v>
      </c>
      <c r="E5" s="20"/>
      <c r="F5" s="20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  <c r="M5" t="s">
        <v>313</v>
      </c>
    </row>
    <row r="6" spans="1:13">
      <c r="A6" s="1" t="s">
        <v>15</v>
      </c>
      <c r="B6" s="22" t="s">
        <v>190</v>
      </c>
      <c r="C6" s="1" t="s">
        <v>5</v>
      </c>
      <c r="D6" s="20">
        <v>1.8888888888888888</v>
      </c>
      <c r="E6" s="20"/>
      <c r="F6" s="20">
        <f t="shared" si="0"/>
        <v>0</v>
      </c>
      <c r="G6" s="2">
        <v>0.23</v>
      </c>
      <c r="H6" s="5">
        <f t="shared" si="1"/>
        <v>0</v>
      </c>
      <c r="I6" s="6">
        <f t="shared" si="2"/>
        <v>0</v>
      </c>
    </row>
    <row r="7" spans="1:13" ht="44.25" customHeight="1">
      <c r="A7" s="1" t="s">
        <v>16</v>
      </c>
      <c r="B7" s="22" t="s">
        <v>269</v>
      </c>
      <c r="C7" s="1" t="s">
        <v>12</v>
      </c>
      <c r="D7" s="20">
        <v>117.77777777777779</v>
      </c>
      <c r="E7" s="20"/>
      <c r="F7" s="20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13" ht="38.25">
      <c r="A8" s="1" t="s">
        <v>17</v>
      </c>
      <c r="B8" s="22" t="s">
        <v>211</v>
      </c>
      <c r="C8" s="1" t="s">
        <v>12</v>
      </c>
      <c r="D8" s="20">
        <v>633.33333333333337</v>
      </c>
      <c r="E8" s="20"/>
      <c r="F8" s="20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13" ht="25.5">
      <c r="A9" s="1" t="s">
        <v>23</v>
      </c>
      <c r="B9" s="22" t="s">
        <v>194</v>
      </c>
      <c r="C9" s="1" t="s">
        <v>12</v>
      </c>
      <c r="D9" s="20">
        <v>488.88888888888886</v>
      </c>
      <c r="E9" s="20"/>
      <c r="F9" s="20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13" ht="57" customHeight="1">
      <c r="A10" s="1" t="s">
        <v>25</v>
      </c>
      <c r="B10" s="22" t="s">
        <v>193</v>
      </c>
      <c r="C10" s="1" t="s">
        <v>12</v>
      </c>
      <c r="D10" s="20">
        <v>96.666666666666657</v>
      </c>
      <c r="E10" s="20"/>
      <c r="F10" s="20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13" ht="38.25">
      <c r="A11" s="1" t="s">
        <v>27</v>
      </c>
      <c r="B11" s="22" t="s">
        <v>195</v>
      </c>
      <c r="C11" s="1" t="s">
        <v>12</v>
      </c>
      <c r="D11" s="20">
        <v>126.66666666666666</v>
      </c>
      <c r="E11" s="20"/>
      <c r="F11" s="20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13" ht="51">
      <c r="A12" s="1" t="s">
        <v>28</v>
      </c>
      <c r="B12" s="22" t="s">
        <v>197</v>
      </c>
      <c r="C12" s="1" t="s">
        <v>5</v>
      </c>
      <c r="D12" s="20">
        <v>21.944444444444446</v>
      </c>
      <c r="E12" s="20"/>
      <c r="F12" s="20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13" ht="25.5">
      <c r="A13" s="1" t="s">
        <v>29</v>
      </c>
      <c r="B13" s="22" t="s">
        <v>198</v>
      </c>
      <c r="C13" s="1" t="s">
        <v>5</v>
      </c>
      <c r="D13" s="20">
        <v>77.777777777777771</v>
      </c>
      <c r="E13" s="20"/>
      <c r="F13" s="20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13" ht="25.5">
      <c r="A14" s="1" t="s">
        <v>30</v>
      </c>
      <c r="B14" s="22" t="s">
        <v>199</v>
      </c>
      <c r="C14" s="1" t="s">
        <v>5</v>
      </c>
      <c r="D14" s="20">
        <v>1.1111111111111112</v>
      </c>
      <c r="E14" s="20"/>
      <c r="F14" s="20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13" ht="36" customHeight="1">
      <c r="A15" s="1" t="s">
        <v>55</v>
      </c>
      <c r="B15" s="22" t="s">
        <v>330</v>
      </c>
      <c r="C15" s="1" t="s">
        <v>12</v>
      </c>
      <c r="D15" s="20">
        <v>167.77777777777777</v>
      </c>
      <c r="E15" s="20"/>
      <c r="F15" s="20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13" ht="38.25">
      <c r="A16" s="1" t="s">
        <v>56</v>
      </c>
      <c r="B16" s="22" t="s">
        <v>212</v>
      </c>
      <c r="C16" s="1" t="s">
        <v>12</v>
      </c>
      <c r="D16" s="20">
        <v>277.77777777777777</v>
      </c>
      <c r="E16" s="20"/>
      <c r="F16" s="20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9" ht="25.5">
      <c r="A17" s="1" t="s">
        <v>57</v>
      </c>
      <c r="B17" s="22" t="s">
        <v>200</v>
      </c>
      <c r="C17" s="1" t="s">
        <v>12</v>
      </c>
      <c r="D17" s="20">
        <v>310</v>
      </c>
      <c r="E17" s="20"/>
      <c r="F17" s="20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9" ht="25.5">
      <c r="A18" s="1" t="s">
        <v>60</v>
      </c>
      <c r="B18" s="22" t="s">
        <v>201</v>
      </c>
      <c r="C18" s="1" t="s">
        <v>12</v>
      </c>
      <c r="D18" s="20">
        <v>16.666666666666668</v>
      </c>
      <c r="E18" s="20"/>
      <c r="F18" s="20">
        <f t="shared" si="0"/>
        <v>0</v>
      </c>
      <c r="G18" s="2">
        <v>0.05</v>
      </c>
      <c r="H18" s="5">
        <f t="shared" si="1"/>
        <v>0</v>
      </c>
      <c r="I18" s="6">
        <f t="shared" si="2"/>
        <v>0</v>
      </c>
    </row>
    <row r="19" spans="1:9" ht="60" customHeight="1">
      <c r="A19" s="1" t="s">
        <v>61</v>
      </c>
      <c r="B19" s="22" t="s">
        <v>277</v>
      </c>
      <c r="C19" s="1" t="s">
        <v>12</v>
      </c>
      <c r="D19" s="20">
        <v>240</v>
      </c>
      <c r="E19" s="20"/>
      <c r="F19" s="20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9" ht="25.5">
      <c r="A20" s="1" t="s">
        <v>63</v>
      </c>
      <c r="B20" s="22" t="s">
        <v>203</v>
      </c>
      <c r="C20" s="1" t="s">
        <v>5</v>
      </c>
      <c r="D20" s="20">
        <v>11.111111111111111</v>
      </c>
      <c r="E20" s="20"/>
      <c r="F20" s="20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9" ht="38.25">
      <c r="A21" s="1" t="s">
        <v>65</v>
      </c>
      <c r="B21" s="22" t="s">
        <v>202</v>
      </c>
      <c r="C21" s="1" t="s">
        <v>12</v>
      </c>
      <c r="D21" s="20">
        <v>33.333333333333336</v>
      </c>
      <c r="E21" s="20"/>
      <c r="F21" s="20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</row>
    <row r="22" spans="1:9">
      <c r="A22" s="1" t="s">
        <v>67</v>
      </c>
      <c r="B22" s="22" t="s">
        <v>314</v>
      </c>
      <c r="C22" s="1" t="s">
        <v>5</v>
      </c>
      <c r="D22" s="20">
        <v>15.278888888888888</v>
      </c>
      <c r="E22" s="20"/>
      <c r="F22" s="20">
        <f t="shared" si="0"/>
        <v>0</v>
      </c>
      <c r="G22" s="2">
        <v>0.05</v>
      </c>
      <c r="H22" s="5">
        <f t="shared" si="1"/>
        <v>0</v>
      </c>
      <c r="I22" s="6">
        <f t="shared" si="2"/>
        <v>0</v>
      </c>
    </row>
    <row r="23" spans="1:9">
      <c r="A23" s="1" t="s">
        <v>68</v>
      </c>
      <c r="B23" s="22" t="s">
        <v>204</v>
      </c>
      <c r="C23" s="1" t="s">
        <v>5</v>
      </c>
      <c r="D23" s="20">
        <v>49.18</v>
      </c>
      <c r="E23" s="20"/>
      <c r="F23" s="20">
        <f t="shared" si="0"/>
        <v>0</v>
      </c>
      <c r="G23" s="2">
        <v>0.05</v>
      </c>
      <c r="H23" s="5">
        <f t="shared" si="1"/>
        <v>0</v>
      </c>
      <c r="I23" s="6">
        <f t="shared" si="2"/>
        <v>0</v>
      </c>
    </row>
    <row r="24" spans="1:9" ht="38.25">
      <c r="A24" s="1" t="s">
        <v>69</v>
      </c>
      <c r="B24" s="22" t="s">
        <v>206</v>
      </c>
      <c r="C24" s="1" t="s">
        <v>12</v>
      </c>
      <c r="D24" s="20">
        <v>1.1111111111111112</v>
      </c>
      <c r="E24" s="20"/>
      <c r="F24" s="20">
        <f t="shared" si="0"/>
        <v>0</v>
      </c>
      <c r="G24" s="2">
        <v>0.05</v>
      </c>
      <c r="H24" s="5">
        <f t="shared" si="1"/>
        <v>0</v>
      </c>
      <c r="I24" s="6">
        <f t="shared" si="2"/>
        <v>0</v>
      </c>
    </row>
    <row r="25" spans="1:9" ht="38.25">
      <c r="A25" s="1" t="s">
        <v>71</v>
      </c>
      <c r="B25" s="22" t="s">
        <v>205</v>
      </c>
      <c r="C25" s="1" t="s">
        <v>12</v>
      </c>
      <c r="D25" s="20">
        <v>1172.2222222222222</v>
      </c>
      <c r="E25" s="20"/>
      <c r="F25" s="20">
        <f t="shared" si="0"/>
        <v>0</v>
      </c>
      <c r="G25" s="2">
        <v>0.05</v>
      </c>
      <c r="H25" s="5">
        <f t="shared" si="1"/>
        <v>0</v>
      </c>
      <c r="I25" s="6">
        <f t="shared" si="2"/>
        <v>0</v>
      </c>
    </row>
    <row r="26" spans="1:9" ht="36" customHeight="1">
      <c r="A26" s="1" t="s">
        <v>73</v>
      </c>
      <c r="B26" s="22" t="s">
        <v>207</v>
      </c>
      <c r="C26" s="1" t="s">
        <v>12</v>
      </c>
      <c r="D26" s="20">
        <v>220</v>
      </c>
      <c r="E26" s="20"/>
      <c r="F26" s="20">
        <f t="shared" si="0"/>
        <v>0</v>
      </c>
      <c r="G26" s="2">
        <v>0.05</v>
      </c>
      <c r="H26" s="5">
        <f t="shared" si="1"/>
        <v>0</v>
      </c>
      <c r="I26" s="6">
        <f t="shared" si="2"/>
        <v>0</v>
      </c>
    </row>
    <row r="27" spans="1:9" ht="51">
      <c r="A27" s="1" t="s">
        <v>74</v>
      </c>
      <c r="B27" s="22" t="s">
        <v>318</v>
      </c>
      <c r="C27" s="1" t="s">
        <v>12</v>
      </c>
      <c r="D27" s="20">
        <v>111.11111111111111</v>
      </c>
      <c r="E27" s="20"/>
      <c r="F27" s="20">
        <f t="shared" si="0"/>
        <v>0</v>
      </c>
      <c r="G27" s="2">
        <v>0.05</v>
      </c>
      <c r="H27" s="5">
        <f t="shared" si="1"/>
        <v>0</v>
      </c>
      <c r="I27" s="6">
        <f t="shared" si="2"/>
        <v>0</v>
      </c>
    </row>
    <row r="28" spans="1:9" ht="60.75" customHeight="1">
      <c r="A28" s="1" t="s">
        <v>76</v>
      </c>
      <c r="B28" s="22" t="s">
        <v>319</v>
      </c>
      <c r="C28" s="1" t="s">
        <v>12</v>
      </c>
      <c r="D28" s="20">
        <v>1160</v>
      </c>
      <c r="E28" s="20"/>
      <c r="F28" s="20">
        <f t="shared" si="0"/>
        <v>0</v>
      </c>
      <c r="G28" s="2">
        <v>0.05</v>
      </c>
      <c r="H28" s="5">
        <f t="shared" si="1"/>
        <v>0</v>
      </c>
      <c r="I28" s="6">
        <f t="shared" si="2"/>
        <v>0</v>
      </c>
    </row>
    <row r="29" spans="1:9" ht="32.25" customHeight="1">
      <c r="A29" s="1" t="s">
        <v>77</v>
      </c>
      <c r="B29" s="22" t="s">
        <v>208</v>
      </c>
      <c r="C29" s="1" t="s">
        <v>12</v>
      </c>
      <c r="D29" s="20">
        <v>186.66666666666669</v>
      </c>
      <c r="E29" s="20"/>
      <c r="F29" s="20">
        <f t="shared" si="0"/>
        <v>0</v>
      </c>
      <c r="G29" s="2">
        <v>0.05</v>
      </c>
      <c r="H29" s="5">
        <f t="shared" si="1"/>
        <v>0</v>
      </c>
      <c r="I29" s="6">
        <f t="shared" si="2"/>
        <v>0</v>
      </c>
    </row>
    <row r="30" spans="1:9" ht="38.25">
      <c r="A30" s="1" t="s">
        <v>78</v>
      </c>
      <c r="B30" s="22" t="s">
        <v>196</v>
      </c>
      <c r="C30" s="1" t="s">
        <v>12</v>
      </c>
      <c r="D30" s="20">
        <v>35.555555555555557</v>
      </c>
      <c r="E30" s="20"/>
      <c r="F30" s="20">
        <f t="shared" si="0"/>
        <v>0</v>
      </c>
      <c r="G30" s="2">
        <v>0.05</v>
      </c>
      <c r="H30" s="5">
        <f t="shared" si="1"/>
        <v>0</v>
      </c>
      <c r="I30" s="6">
        <f t="shared" si="2"/>
        <v>0</v>
      </c>
    </row>
    <row r="31" spans="1:9" ht="25.5">
      <c r="A31" s="1" t="s">
        <v>85</v>
      </c>
      <c r="B31" s="22" t="s">
        <v>213</v>
      </c>
      <c r="C31" s="1" t="s">
        <v>12</v>
      </c>
      <c r="D31" s="20">
        <v>635.55555555555554</v>
      </c>
      <c r="E31" s="20"/>
      <c r="F31" s="20">
        <f t="shared" si="0"/>
        <v>0</v>
      </c>
      <c r="G31" s="2">
        <v>0.05</v>
      </c>
      <c r="H31" s="5">
        <f t="shared" si="1"/>
        <v>0</v>
      </c>
      <c r="I31" s="6">
        <f t="shared" si="2"/>
        <v>0</v>
      </c>
    </row>
    <row r="32" spans="1:9" ht="38.25">
      <c r="A32" s="1" t="s">
        <v>86</v>
      </c>
      <c r="B32" s="22" t="s">
        <v>210</v>
      </c>
      <c r="C32" s="1" t="s">
        <v>5</v>
      </c>
      <c r="D32" s="20">
        <v>114.44444444444444</v>
      </c>
      <c r="E32" s="20"/>
      <c r="F32" s="20">
        <f t="shared" si="0"/>
        <v>0</v>
      </c>
      <c r="G32" s="2">
        <v>0.05</v>
      </c>
      <c r="H32" s="5">
        <f t="shared" si="1"/>
        <v>0</v>
      </c>
      <c r="I32" s="6">
        <f t="shared" si="2"/>
        <v>0</v>
      </c>
    </row>
    <row r="33" spans="1:9" ht="38.25">
      <c r="A33" s="1" t="s">
        <v>113</v>
      </c>
      <c r="B33" s="22" t="s">
        <v>209</v>
      </c>
      <c r="C33" s="1" t="s">
        <v>5</v>
      </c>
      <c r="D33" s="20">
        <v>197.35555555555555</v>
      </c>
      <c r="E33" s="20"/>
      <c r="F33" s="20">
        <f t="shared" si="0"/>
        <v>0</v>
      </c>
      <c r="G33" s="2">
        <v>0.05</v>
      </c>
      <c r="H33" s="5">
        <f t="shared" si="1"/>
        <v>0</v>
      </c>
      <c r="I33" s="6">
        <f t="shared" si="2"/>
        <v>0</v>
      </c>
    </row>
    <row r="34" spans="1:9">
      <c r="F34" s="7">
        <f>SUM(F3:F33)</f>
        <v>0</v>
      </c>
      <c r="H34" s="7">
        <f>SUM(H3:H33)</f>
        <v>0</v>
      </c>
      <c r="I34" s="7">
        <f>SUM(I3:I33)</f>
        <v>0</v>
      </c>
    </row>
    <row r="37" spans="1:9">
      <c r="A37" t="s">
        <v>320</v>
      </c>
    </row>
  </sheetData>
  <sortState ref="B3:M33">
    <sortCondition ref="B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E3" sqref="E3:E12"/>
    </sheetView>
  </sheetViews>
  <sheetFormatPr defaultRowHeight="14.25"/>
  <cols>
    <col min="1" max="1" width="7.125" customWidth="1"/>
    <col min="2" max="2" width="28" customWidth="1"/>
    <col min="4" max="4" width="13.125" customWidth="1"/>
    <col min="5" max="5" width="11.5" customWidth="1"/>
    <col min="10" max="10" width="12.75" customWidth="1"/>
  </cols>
  <sheetData>
    <row r="1" spans="1:11" ht="15">
      <c r="A1" s="25" t="s">
        <v>328</v>
      </c>
      <c r="B1" s="25"/>
      <c r="C1" s="9"/>
      <c r="D1" s="9"/>
      <c r="E1" s="9"/>
      <c r="F1" s="9"/>
      <c r="G1" s="9"/>
      <c r="H1" s="9"/>
      <c r="I1" s="9"/>
    </row>
    <row r="2" spans="1:11" ht="38.25">
      <c r="A2" s="13" t="s">
        <v>1</v>
      </c>
      <c r="B2" s="4" t="s">
        <v>2</v>
      </c>
      <c r="C2" s="8" t="s">
        <v>4</v>
      </c>
      <c r="D2" s="8" t="s">
        <v>21</v>
      </c>
      <c r="E2" s="8" t="s">
        <v>333</v>
      </c>
      <c r="F2" s="8" t="s">
        <v>7</v>
      </c>
      <c r="G2" s="8" t="s">
        <v>3</v>
      </c>
      <c r="H2" s="8" t="s">
        <v>8</v>
      </c>
      <c r="I2" s="8" t="s">
        <v>9</v>
      </c>
    </row>
    <row r="3" spans="1:11">
      <c r="A3" s="12" t="s">
        <v>6</v>
      </c>
      <c r="B3" s="1" t="s">
        <v>283</v>
      </c>
      <c r="C3" s="1" t="s">
        <v>5</v>
      </c>
      <c r="D3" s="14">
        <v>208.88888888888889</v>
      </c>
      <c r="E3" s="14"/>
      <c r="F3" s="14">
        <f t="shared" ref="F3:F12" si="0">D3*E3</f>
        <v>0</v>
      </c>
      <c r="G3" s="14">
        <v>0.05</v>
      </c>
      <c r="H3" s="14">
        <f t="shared" ref="H3:H12" si="1">F3*G3</f>
        <v>0</v>
      </c>
      <c r="I3" s="18">
        <f t="shared" ref="I3:I12" si="2">F3+H3</f>
        <v>0</v>
      </c>
    </row>
    <row r="4" spans="1:11">
      <c r="A4" s="12" t="s">
        <v>10</v>
      </c>
      <c r="B4" s="1" t="s">
        <v>284</v>
      </c>
      <c r="C4" s="1" t="s">
        <v>5</v>
      </c>
      <c r="D4" s="14">
        <v>193.33333333333331</v>
      </c>
      <c r="E4" s="14"/>
      <c r="F4" s="14">
        <f t="shared" si="0"/>
        <v>0</v>
      </c>
      <c r="G4" s="14">
        <v>0.05</v>
      </c>
      <c r="H4" s="14">
        <f t="shared" si="1"/>
        <v>0</v>
      </c>
      <c r="I4" s="18">
        <f t="shared" si="2"/>
        <v>0</v>
      </c>
    </row>
    <row r="5" spans="1:11">
      <c r="A5" s="12" t="s">
        <v>13</v>
      </c>
      <c r="B5" s="1" t="s">
        <v>285</v>
      </c>
      <c r="C5" s="1" t="s">
        <v>5</v>
      </c>
      <c r="D5" s="14">
        <v>297.77777777777777</v>
      </c>
      <c r="E5" s="14"/>
      <c r="F5" s="14">
        <f t="shared" si="0"/>
        <v>0</v>
      </c>
      <c r="G5" s="14">
        <v>0.05</v>
      </c>
      <c r="H5" s="14">
        <f t="shared" si="1"/>
        <v>0</v>
      </c>
      <c r="I5" s="18">
        <f t="shared" si="2"/>
        <v>0</v>
      </c>
    </row>
    <row r="6" spans="1:11" ht="15" customHeight="1">
      <c r="A6" s="12" t="s">
        <v>15</v>
      </c>
      <c r="B6" s="3" t="s">
        <v>286</v>
      </c>
      <c r="C6" s="1" t="s">
        <v>12</v>
      </c>
      <c r="D6" s="14">
        <v>3316.666666666667</v>
      </c>
      <c r="E6" s="14"/>
      <c r="F6" s="14">
        <f t="shared" si="0"/>
        <v>0</v>
      </c>
      <c r="G6" s="14">
        <v>0.05</v>
      </c>
      <c r="H6" s="14">
        <f t="shared" si="1"/>
        <v>0</v>
      </c>
      <c r="I6" s="18">
        <f t="shared" si="2"/>
        <v>0</v>
      </c>
    </row>
    <row r="7" spans="1:11">
      <c r="A7" s="12" t="s">
        <v>16</v>
      </c>
      <c r="B7" s="3" t="s">
        <v>287</v>
      </c>
      <c r="C7" s="1" t="s">
        <v>5</v>
      </c>
      <c r="D7" s="14">
        <v>150</v>
      </c>
      <c r="E7" s="14"/>
      <c r="F7" s="14">
        <f t="shared" si="0"/>
        <v>0</v>
      </c>
      <c r="G7" s="14">
        <v>0.05</v>
      </c>
      <c r="H7" s="14">
        <f t="shared" si="1"/>
        <v>0</v>
      </c>
      <c r="I7" s="18">
        <f t="shared" si="2"/>
        <v>0</v>
      </c>
    </row>
    <row r="8" spans="1:11">
      <c r="A8" s="12" t="s">
        <v>17</v>
      </c>
      <c r="B8" s="3" t="s">
        <v>288</v>
      </c>
      <c r="C8" s="1" t="s">
        <v>5</v>
      </c>
      <c r="D8" s="14">
        <v>571.11111111111109</v>
      </c>
      <c r="E8" s="14"/>
      <c r="F8" s="14">
        <f t="shared" si="0"/>
        <v>0</v>
      </c>
      <c r="G8" s="14">
        <v>0.05</v>
      </c>
      <c r="H8" s="14">
        <f t="shared" si="1"/>
        <v>0</v>
      </c>
      <c r="I8" s="18">
        <f t="shared" si="2"/>
        <v>0</v>
      </c>
    </row>
    <row r="9" spans="1:11" ht="19.5" customHeight="1">
      <c r="A9" s="12" t="s">
        <v>23</v>
      </c>
      <c r="B9" s="3" t="s">
        <v>289</v>
      </c>
      <c r="C9" s="1" t="s">
        <v>5</v>
      </c>
      <c r="D9" s="14">
        <v>1.1111111111111112</v>
      </c>
      <c r="E9" s="14"/>
      <c r="F9" s="14">
        <f t="shared" si="0"/>
        <v>0</v>
      </c>
      <c r="G9" s="14">
        <v>0.05</v>
      </c>
      <c r="H9" s="14">
        <f t="shared" si="1"/>
        <v>0</v>
      </c>
      <c r="I9" s="18">
        <f t="shared" si="2"/>
        <v>0</v>
      </c>
    </row>
    <row r="10" spans="1:11" ht="19.5" customHeight="1">
      <c r="A10" s="12" t="s">
        <v>25</v>
      </c>
      <c r="B10" s="3" t="s">
        <v>290</v>
      </c>
      <c r="C10" s="1" t="s">
        <v>5</v>
      </c>
      <c r="D10" s="14">
        <v>1.1111111111111112</v>
      </c>
      <c r="E10" s="14"/>
      <c r="F10" s="14">
        <f t="shared" si="0"/>
        <v>0</v>
      </c>
      <c r="G10" s="14">
        <v>0.05</v>
      </c>
      <c r="H10" s="14">
        <f t="shared" si="1"/>
        <v>0</v>
      </c>
      <c r="I10" s="18">
        <f t="shared" si="2"/>
        <v>0</v>
      </c>
    </row>
    <row r="11" spans="1:11" ht="28.5">
      <c r="A11" s="12" t="s">
        <v>27</v>
      </c>
      <c r="B11" s="3" t="s">
        <v>292</v>
      </c>
      <c r="C11" s="1" t="s">
        <v>5</v>
      </c>
      <c r="D11" s="14">
        <v>1.1111111111111112</v>
      </c>
      <c r="E11" s="14"/>
      <c r="F11" s="14">
        <f t="shared" si="0"/>
        <v>0</v>
      </c>
      <c r="G11" s="14">
        <v>0.05</v>
      </c>
      <c r="H11" s="14">
        <f t="shared" si="1"/>
        <v>0</v>
      </c>
      <c r="I11" s="18">
        <f t="shared" si="2"/>
        <v>0</v>
      </c>
    </row>
    <row r="12" spans="1:11">
      <c r="A12" s="12" t="s">
        <v>28</v>
      </c>
      <c r="B12" s="3" t="s">
        <v>291</v>
      </c>
      <c r="C12" s="1" t="s">
        <v>5</v>
      </c>
      <c r="D12" s="14">
        <v>127.77777777777779</v>
      </c>
      <c r="E12" s="14"/>
      <c r="F12" s="14">
        <f t="shared" si="0"/>
        <v>0</v>
      </c>
      <c r="G12" s="14">
        <v>0.05</v>
      </c>
      <c r="H12" s="14">
        <f t="shared" si="1"/>
        <v>0</v>
      </c>
      <c r="I12" s="18">
        <f t="shared" si="2"/>
        <v>0</v>
      </c>
    </row>
    <row r="13" spans="1:11" ht="15">
      <c r="D13" s="17"/>
      <c r="E13" s="17"/>
      <c r="F13" s="17">
        <f>SUM(F3:F12)</f>
        <v>0</v>
      </c>
      <c r="G13" s="17"/>
      <c r="H13" s="17">
        <f>SUM(H3:H12)</f>
        <v>0</v>
      </c>
      <c r="I13" s="17">
        <f>SUM(I3:I12)</f>
        <v>0</v>
      </c>
      <c r="J13" s="15"/>
      <c r="K13" s="16"/>
    </row>
    <row r="15" spans="1:11">
      <c r="A15" t="s">
        <v>320</v>
      </c>
    </row>
  </sheetData>
  <sortState ref="B3:M13">
    <sortCondition ref="B3"/>
  </sortState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G22" sqref="G22"/>
    </sheetView>
  </sheetViews>
  <sheetFormatPr defaultRowHeight="14.25"/>
  <cols>
    <col min="2" max="2" width="24.875" style="23" customWidth="1"/>
    <col min="4" max="4" width="12.375" customWidth="1"/>
    <col min="5" max="5" width="11.125" customWidth="1"/>
  </cols>
  <sheetData>
    <row r="1" spans="1:12">
      <c r="B1" s="21" t="s">
        <v>31</v>
      </c>
      <c r="C1" s="9"/>
      <c r="D1" s="9"/>
      <c r="E1" s="9"/>
      <c r="F1" s="9"/>
      <c r="G1" s="9"/>
      <c r="H1" s="9"/>
      <c r="I1" s="9"/>
    </row>
    <row r="2" spans="1:12" ht="38.25">
      <c r="A2" s="3" t="s">
        <v>1</v>
      </c>
      <c r="B2" s="22" t="s">
        <v>2</v>
      </c>
      <c r="C2" s="8" t="s">
        <v>4</v>
      </c>
      <c r="D2" s="8" t="s">
        <v>21</v>
      </c>
      <c r="E2" s="8" t="s">
        <v>19</v>
      </c>
      <c r="F2" s="8" t="s">
        <v>7</v>
      </c>
      <c r="G2" s="8" t="s">
        <v>3</v>
      </c>
      <c r="H2" s="8" t="s">
        <v>8</v>
      </c>
      <c r="I2" s="8" t="s">
        <v>9</v>
      </c>
    </row>
    <row r="3" spans="1:12">
      <c r="A3" s="1" t="s">
        <v>6</v>
      </c>
      <c r="B3" s="24" t="s">
        <v>317</v>
      </c>
      <c r="C3" s="1" t="s">
        <v>12</v>
      </c>
      <c r="D3" s="14">
        <v>5633.33</v>
      </c>
      <c r="E3" s="5"/>
      <c r="F3" s="5">
        <f>D3*E3</f>
        <v>0</v>
      </c>
      <c r="G3" s="2">
        <v>0.05</v>
      </c>
      <c r="H3" s="5">
        <f>F3*G3</f>
        <v>0</v>
      </c>
      <c r="I3" s="6">
        <f>F3+H3</f>
        <v>0</v>
      </c>
    </row>
    <row r="4" spans="1:12" ht="15">
      <c r="F4" s="7">
        <f>SUM(F3:F3)</f>
        <v>0</v>
      </c>
      <c r="H4" s="7">
        <f>SUM(H3:H3)</f>
        <v>0</v>
      </c>
      <c r="I4" s="7">
        <f>SUM(I3:I3)</f>
        <v>0</v>
      </c>
      <c r="J4" s="15"/>
      <c r="K4" s="17"/>
      <c r="L4" s="16"/>
    </row>
    <row r="6" spans="1:12">
      <c r="A6" t="s">
        <v>320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H23" sqref="H23"/>
    </sheetView>
  </sheetViews>
  <sheetFormatPr defaultRowHeight="14.25"/>
  <cols>
    <col min="1" max="1" width="5.375" customWidth="1"/>
    <col min="2" max="2" width="26.5" customWidth="1"/>
    <col min="4" max="4" width="13.125" customWidth="1"/>
    <col min="5" max="5" width="10.875" customWidth="1"/>
  </cols>
  <sheetData>
    <row r="1" spans="1:11" ht="15">
      <c r="A1" s="25" t="s">
        <v>293</v>
      </c>
      <c r="B1" s="25"/>
      <c r="C1" s="9"/>
      <c r="D1" s="9"/>
      <c r="E1" s="9"/>
      <c r="F1" s="9"/>
      <c r="G1" s="9"/>
      <c r="H1" s="9"/>
      <c r="I1" s="9"/>
    </row>
    <row r="2" spans="1:11" ht="38.25">
      <c r="A2" s="3" t="s">
        <v>1</v>
      </c>
      <c r="B2" s="4" t="s">
        <v>2</v>
      </c>
      <c r="C2" s="8" t="s">
        <v>4</v>
      </c>
      <c r="D2" s="8" t="s">
        <v>21</v>
      </c>
      <c r="E2" s="8" t="s">
        <v>333</v>
      </c>
      <c r="F2" s="8" t="s">
        <v>7</v>
      </c>
      <c r="G2" s="8" t="s">
        <v>3</v>
      </c>
      <c r="H2" s="8" t="s">
        <v>8</v>
      </c>
      <c r="I2" s="8" t="s">
        <v>9</v>
      </c>
    </row>
    <row r="3" spans="1:11">
      <c r="A3" s="1" t="s">
        <v>6</v>
      </c>
      <c r="B3" s="3" t="s">
        <v>36</v>
      </c>
      <c r="C3" s="19"/>
      <c r="D3" s="14">
        <v>1.1111111111111112</v>
      </c>
      <c r="E3" s="14"/>
      <c r="F3" s="5">
        <f t="shared" ref="F3:F11" si="0">D3*E3</f>
        <v>0</v>
      </c>
      <c r="G3" s="2">
        <v>0.05</v>
      </c>
      <c r="H3" s="5">
        <f t="shared" ref="H3:H11" si="1">F3*G3</f>
        <v>0</v>
      </c>
      <c r="I3" s="6">
        <f t="shared" ref="I3:I11" si="2">F3+H3</f>
        <v>0</v>
      </c>
    </row>
    <row r="4" spans="1:11">
      <c r="A4" s="1" t="s">
        <v>10</v>
      </c>
      <c r="B4" s="3" t="s">
        <v>40</v>
      </c>
      <c r="C4" s="19"/>
      <c r="D4" s="14">
        <v>105.55555555555556</v>
      </c>
      <c r="E4" s="14"/>
      <c r="F4" s="5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11">
      <c r="A5" s="1" t="s">
        <v>13</v>
      </c>
      <c r="B5" s="3" t="s">
        <v>38</v>
      </c>
      <c r="C5" s="19"/>
      <c r="D5" s="14">
        <v>31.111111111111111</v>
      </c>
      <c r="E5" s="14"/>
      <c r="F5" s="5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11">
      <c r="A6" s="1" t="s">
        <v>15</v>
      </c>
      <c r="B6" s="3" t="s">
        <v>35</v>
      </c>
      <c r="C6" s="19"/>
      <c r="D6" s="14">
        <v>1.1111111111111112</v>
      </c>
      <c r="E6" s="14"/>
      <c r="F6" s="5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11">
      <c r="A7" s="1" t="s">
        <v>16</v>
      </c>
      <c r="B7" s="3" t="s">
        <v>34</v>
      </c>
      <c r="C7" s="19"/>
      <c r="D7" s="14">
        <v>1.1111111111111112</v>
      </c>
      <c r="E7" s="14"/>
      <c r="F7" s="5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11">
      <c r="A8" s="1" t="s">
        <v>17</v>
      </c>
      <c r="B8" s="1" t="s">
        <v>33</v>
      </c>
      <c r="C8" s="19"/>
      <c r="D8" s="14">
        <v>491.11111111111114</v>
      </c>
      <c r="E8" s="14"/>
      <c r="F8" s="5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11">
      <c r="A9" s="1" t="s">
        <v>23</v>
      </c>
      <c r="B9" s="1" t="s">
        <v>32</v>
      </c>
      <c r="C9" s="19"/>
      <c r="D9" s="14">
        <v>1.1111111111111112</v>
      </c>
      <c r="E9" s="14"/>
      <c r="F9" s="5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11">
      <c r="A10" s="1" t="s">
        <v>25</v>
      </c>
      <c r="B10" s="3" t="s">
        <v>39</v>
      </c>
      <c r="C10" s="19"/>
      <c r="D10" s="14">
        <v>1.1111111111111112</v>
      </c>
      <c r="E10" s="14"/>
      <c r="F10" s="5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11">
      <c r="A11" s="1" t="s">
        <v>27</v>
      </c>
      <c r="B11" s="1" t="s">
        <v>37</v>
      </c>
      <c r="C11" s="19"/>
      <c r="D11" s="14">
        <v>173.33333333333331</v>
      </c>
      <c r="E11" s="14"/>
      <c r="F11" s="5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11" ht="15">
      <c r="D12" s="1"/>
      <c r="E12" s="1"/>
      <c r="F12" s="5">
        <f>SUM(F3:F11)</f>
        <v>0</v>
      </c>
      <c r="G12" s="1"/>
      <c r="H12" s="5">
        <f>SUM(H3:H11)</f>
        <v>0</v>
      </c>
      <c r="I12" s="5">
        <f>SUM(I3:I11)</f>
        <v>0</v>
      </c>
      <c r="K12" s="16"/>
    </row>
    <row r="14" spans="1:11">
      <c r="A14" t="s">
        <v>320</v>
      </c>
    </row>
  </sheetData>
  <sortState ref="B3:M11">
    <sortCondition ref="B3"/>
  </sortState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P26" sqref="P26"/>
    </sheetView>
  </sheetViews>
  <sheetFormatPr defaultRowHeight="14.25"/>
  <cols>
    <col min="1" max="1" width="6.25" customWidth="1"/>
    <col min="2" max="2" width="25.125" customWidth="1"/>
    <col min="4" max="4" width="11.125" customWidth="1"/>
    <col min="5" max="5" width="14.125" customWidth="1"/>
  </cols>
  <sheetData>
    <row r="1" spans="1:9" ht="15">
      <c r="A1" s="25" t="s">
        <v>41</v>
      </c>
      <c r="B1" s="25"/>
      <c r="C1" s="9"/>
      <c r="D1" s="9"/>
      <c r="E1" s="9"/>
      <c r="F1" s="9"/>
      <c r="G1" s="9"/>
      <c r="H1" s="9"/>
      <c r="I1" s="9"/>
    </row>
    <row r="2" spans="1:9" ht="51">
      <c r="A2" s="3" t="s">
        <v>1</v>
      </c>
      <c r="B2" s="4" t="s">
        <v>2</v>
      </c>
      <c r="C2" s="8" t="s">
        <v>4</v>
      </c>
      <c r="D2" s="8" t="s">
        <v>21</v>
      </c>
      <c r="E2" s="8" t="s">
        <v>333</v>
      </c>
      <c r="F2" s="8" t="s">
        <v>7</v>
      </c>
      <c r="G2" s="8" t="s">
        <v>3</v>
      </c>
      <c r="H2" s="8" t="s">
        <v>8</v>
      </c>
      <c r="I2" s="8" t="s">
        <v>9</v>
      </c>
    </row>
    <row r="3" spans="1:9">
      <c r="A3" s="1" t="s">
        <v>6</v>
      </c>
      <c r="B3" s="3" t="s">
        <v>66</v>
      </c>
      <c r="C3" s="1" t="s">
        <v>5</v>
      </c>
      <c r="D3" s="14">
        <v>11.111111111111111</v>
      </c>
      <c r="E3" s="14"/>
      <c r="F3" s="5">
        <f t="shared" ref="F3:F29" si="0">D3*E3</f>
        <v>0</v>
      </c>
      <c r="G3" s="2">
        <v>0.05</v>
      </c>
      <c r="H3" s="5">
        <f t="shared" ref="H3:H29" si="1">F3*G3</f>
        <v>0</v>
      </c>
      <c r="I3" s="6">
        <f t="shared" ref="I3:I29" si="2">F3+H3</f>
        <v>0</v>
      </c>
    </row>
    <row r="4" spans="1:9">
      <c r="A4" s="1" t="s">
        <v>10</v>
      </c>
      <c r="B4" s="3" t="s">
        <v>42</v>
      </c>
      <c r="C4" s="1" t="s">
        <v>5</v>
      </c>
      <c r="D4" s="14">
        <v>1.1111111111111112</v>
      </c>
      <c r="E4" s="14"/>
      <c r="F4" s="5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9" ht="28.5">
      <c r="A5" s="1" t="s">
        <v>13</v>
      </c>
      <c r="B5" s="3" t="s">
        <v>43</v>
      </c>
      <c r="C5" s="1" t="s">
        <v>5</v>
      </c>
      <c r="D5" s="14">
        <v>1.1111111111111112</v>
      </c>
      <c r="E5" s="14"/>
      <c r="F5" s="5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9" ht="28.5">
      <c r="A6" s="1" t="s">
        <v>15</v>
      </c>
      <c r="B6" s="3" t="s">
        <v>44</v>
      </c>
      <c r="C6" s="1" t="s">
        <v>5</v>
      </c>
      <c r="D6" s="14">
        <v>138.88888888888889</v>
      </c>
      <c r="E6" s="14"/>
      <c r="F6" s="5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9">
      <c r="A7" s="1" t="s">
        <v>16</v>
      </c>
      <c r="B7" s="3" t="s">
        <v>64</v>
      </c>
      <c r="C7" s="1" t="s">
        <v>5</v>
      </c>
      <c r="D7" s="14">
        <v>83.333333333333343</v>
      </c>
      <c r="E7" s="14"/>
      <c r="F7" s="5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9">
      <c r="A8" s="1" t="s">
        <v>17</v>
      </c>
      <c r="B8" s="3" t="s">
        <v>75</v>
      </c>
      <c r="C8" s="1" t="s">
        <v>5</v>
      </c>
      <c r="D8" s="14">
        <v>22.222222222222221</v>
      </c>
      <c r="E8" s="14"/>
      <c r="F8" s="5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9">
      <c r="A9" s="1" t="s">
        <v>23</v>
      </c>
      <c r="B9" s="3" t="s">
        <v>83</v>
      </c>
      <c r="C9" s="1" t="s">
        <v>84</v>
      </c>
      <c r="D9" s="14">
        <v>1.1111111111111112</v>
      </c>
      <c r="E9" s="14"/>
      <c r="F9" s="5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9">
      <c r="A10" s="1" t="s">
        <v>25</v>
      </c>
      <c r="B10" s="3" t="s">
        <v>45</v>
      </c>
      <c r="C10" s="1" t="s">
        <v>5</v>
      </c>
      <c r="D10" s="14">
        <v>1.1111111111111112</v>
      </c>
      <c r="E10" s="14"/>
      <c r="F10" s="5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9">
      <c r="A11" s="1" t="s">
        <v>27</v>
      </c>
      <c r="B11" s="3" t="s">
        <v>46</v>
      </c>
      <c r="C11" s="1" t="s">
        <v>5</v>
      </c>
      <c r="D11" s="14">
        <v>11.111111111111111</v>
      </c>
      <c r="E11" s="14"/>
      <c r="F11" s="5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9">
      <c r="A12" s="1" t="s">
        <v>28</v>
      </c>
      <c r="B12" s="3" t="s">
        <v>47</v>
      </c>
      <c r="C12" s="1" t="s">
        <v>5</v>
      </c>
      <c r="D12" s="14">
        <v>155.55555555555554</v>
      </c>
      <c r="E12" s="14"/>
      <c r="F12" s="5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>
      <c r="A13" s="1" t="s">
        <v>29</v>
      </c>
      <c r="B13" s="3" t="s">
        <v>72</v>
      </c>
      <c r="C13" s="1" t="s">
        <v>5</v>
      </c>
      <c r="D13" s="14">
        <v>55.555555555555557</v>
      </c>
      <c r="E13" s="14"/>
      <c r="F13" s="5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9">
      <c r="A14" s="1" t="s">
        <v>30</v>
      </c>
      <c r="B14" s="3" t="s">
        <v>62</v>
      </c>
      <c r="C14" s="1" t="s">
        <v>5</v>
      </c>
      <c r="D14" s="14">
        <v>123.55555555555556</v>
      </c>
      <c r="E14" s="14"/>
      <c r="F14" s="5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9">
      <c r="A15" s="1" t="s">
        <v>55</v>
      </c>
      <c r="B15" s="3" t="s">
        <v>48</v>
      </c>
      <c r="C15" s="1" t="s">
        <v>5</v>
      </c>
      <c r="D15" s="14">
        <v>27.777777777777779</v>
      </c>
      <c r="E15" s="14"/>
      <c r="F15" s="5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9">
      <c r="A16" s="1" t="s">
        <v>56</v>
      </c>
      <c r="B16" s="3" t="s">
        <v>70</v>
      </c>
      <c r="C16" s="1" t="s">
        <v>5</v>
      </c>
      <c r="D16" s="14">
        <v>158.33333333333334</v>
      </c>
      <c r="E16" s="14"/>
      <c r="F16" s="5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12">
      <c r="A17" s="1" t="s">
        <v>57</v>
      </c>
      <c r="B17" s="3" t="s">
        <v>49</v>
      </c>
      <c r="C17" s="1" t="s">
        <v>5</v>
      </c>
      <c r="D17" s="14">
        <v>327.77777777777777</v>
      </c>
      <c r="E17" s="14"/>
      <c r="F17" s="5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12" ht="28.5">
      <c r="A18" s="1" t="s">
        <v>60</v>
      </c>
      <c r="B18" s="3" t="s">
        <v>50</v>
      </c>
      <c r="C18" s="1" t="s">
        <v>5</v>
      </c>
      <c r="D18" s="14">
        <v>693.55555555555554</v>
      </c>
      <c r="E18" s="14"/>
      <c r="F18" s="5">
        <f t="shared" si="0"/>
        <v>0</v>
      </c>
      <c r="G18" s="2">
        <v>0.05</v>
      </c>
      <c r="H18" s="5">
        <f t="shared" si="1"/>
        <v>0</v>
      </c>
      <c r="I18" s="6">
        <f t="shared" si="2"/>
        <v>0</v>
      </c>
    </row>
    <row r="19" spans="1:12">
      <c r="A19" s="1" t="s">
        <v>61</v>
      </c>
      <c r="B19" s="3" t="s">
        <v>51</v>
      </c>
      <c r="C19" s="1" t="s">
        <v>5</v>
      </c>
      <c r="D19" s="14">
        <v>44.444444444444443</v>
      </c>
      <c r="E19" s="14"/>
      <c r="F19" s="5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12">
      <c r="A20" s="1" t="s">
        <v>63</v>
      </c>
      <c r="B20" s="3" t="s">
        <v>79</v>
      </c>
      <c r="C20" s="1" t="s">
        <v>5</v>
      </c>
      <c r="D20" s="14">
        <v>11.111111111111111</v>
      </c>
      <c r="E20" s="14"/>
      <c r="F20" s="5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12">
      <c r="A21" s="1" t="s">
        <v>65</v>
      </c>
      <c r="B21" s="3" t="s">
        <v>275</v>
      </c>
      <c r="C21" s="1" t="s">
        <v>5</v>
      </c>
      <c r="D21" s="14">
        <v>813.33333333333326</v>
      </c>
      <c r="E21" s="14"/>
      <c r="F21" s="5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</row>
    <row r="22" spans="1:12">
      <c r="A22" s="1" t="s">
        <v>67</v>
      </c>
      <c r="B22" s="3" t="s">
        <v>52</v>
      </c>
      <c r="C22" s="1" t="s">
        <v>5</v>
      </c>
      <c r="D22" s="14">
        <v>188.88888888888889</v>
      </c>
      <c r="E22" s="14"/>
      <c r="F22" s="5">
        <f t="shared" si="0"/>
        <v>0</v>
      </c>
      <c r="G22" s="2">
        <v>0.05</v>
      </c>
      <c r="H22" s="5">
        <f t="shared" si="1"/>
        <v>0</v>
      </c>
      <c r="I22" s="6">
        <f t="shared" si="2"/>
        <v>0</v>
      </c>
    </row>
    <row r="23" spans="1:12">
      <c r="A23" s="1" t="s">
        <v>68</v>
      </c>
      <c r="B23" s="3" t="s">
        <v>53</v>
      </c>
      <c r="C23" s="1" t="s">
        <v>5</v>
      </c>
      <c r="D23" s="14">
        <v>16.666666666666668</v>
      </c>
      <c r="E23" s="14"/>
      <c r="F23" s="5">
        <f t="shared" si="0"/>
        <v>0</v>
      </c>
      <c r="G23" s="2">
        <v>0.05</v>
      </c>
      <c r="H23" s="5">
        <f t="shared" si="1"/>
        <v>0</v>
      </c>
      <c r="I23" s="6">
        <f t="shared" si="2"/>
        <v>0</v>
      </c>
    </row>
    <row r="24" spans="1:12">
      <c r="A24" s="1" t="s">
        <v>69</v>
      </c>
      <c r="B24" s="3" t="s">
        <v>82</v>
      </c>
      <c r="C24" s="1" t="s">
        <v>5</v>
      </c>
      <c r="D24" s="14">
        <v>11.111111111111111</v>
      </c>
      <c r="E24" s="14"/>
      <c r="F24" s="5">
        <f t="shared" si="0"/>
        <v>0</v>
      </c>
      <c r="G24" s="2">
        <v>0.05</v>
      </c>
      <c r="H24" s="5">
        <f t="shared" si="1"/>
        <v>0</v>
      </c>
      <c r="I24" s="6">
        <f t="shared" si="2"/>
        <v>0</v>
      </c>
    </row>
    <row r="25" spans="1:12">
      <c r="A25" s="1" t="s">
        <v>71</v>
      </c>
      <c r="B25" s="3" t="s">
        <v>54</v>
      </c>
      <c r="C25" s="1" t="s">
        <v>5</v>
      </c>
      <c r="D25" s="14">
        <v>366.66666666666663</v>
      </c>
      <c r="E25" s="14"/>
      <c r="F25" s="5">
        <f t="shared" si="0"/>
        <v>0</v>
      </c>
      <c r="G25" s="2">
        <v>0.05</v>
      </c>
      <c r="H25" s="5">
        <f t="shared" si="1"/>
        <v>0</v>
      </c>
      <c r="I25" s="6">
        <f t="shared" si="2"/>
        <v>0</v>
      </c>
    </row>
    <row r="26" spans="1:12">
      <c r="A26" s="1" t="s">
        <v>73</v>
      </c>
      <c r="B26" s="3" t="s">
        <v>80</v>
      </c>
      <c r="C26" s="1" t="s">
        <v>5</v>
      </c>
      <c r="D26" s="14">
        <v>55.555555555555557</v>
      </c>
      <c r="E26" s="14"/>
      <c r="F26" s="5">
        <f t="shared" si="0"/>
        <v>0</v>
      </c>
      <c r="G26" s="2">
        <v>0.05</v>
      </c>
      <c r="H26" s="5">
        <f t="shared" si="1"/>
        <v>0</v>
      </c>
      <c r="I26" s="6">
        <f t="shared" si="2"/>
        <v>0</v>
      </c>
    </row>
    <row r="27" spans="1:12">
      <c r="A27" s="1" t="s">
        <v>74</v>
      </c>
      <c r="B27" s="3" t="s">
        <v>81</v>
      </c>
      <c r="C27" s="1" t="s">
        <v>5</v>
      </c>
      <c r="D27" s="14">
        <v>150</v>
      </c>
      <c r="E27" s="14"/>
      <c r="F27" s="5">
        <f t="shared" si="0"/>
        <v>0</v>
      </c>
      <c r="G27" s="2">
        <v>0.05</v>
      </c>
      <c r="H27" s="5">
        <f t="shared" si="1"/>
        <v>0</v>
      </c>
      <c r="I27" s="6">
        <f t="shared" si="2"/>
        <v>0</v>
      </c>
    </row>
    <row r="28" spans="1:12">
      <c r="A28" s="1" t="s">
        <v>76</v>
      </c>
      <c r="B28" s="3" t="s">
        <v>58</v>
      </c>
      <c r="C28" s="1" t="s">
        <v>5</v>
      </c>
      <c r="D28" s="14">
        <v>312.88888888888891</v>
      </c>
      <c r="E28" s="14"/>
      <c r="F28" s="5">
        <f t="shared" si="0"/>
        <v>0</v>
      </c>
      <c r="G28" s="2">
        <v>0.05</v>
      </c>
      <c r="H28" s="5">
        <f t="shared" si="1"/>
        <v>0</v>
      </c>
      <c r="I28" s="6">
        <f t="shared" si="2"/>
        <v>0</v>
      </c>
    </row>
    <row r="29" spans="1:12">
      <c r="A29" s="1" t="s">
        <v>77</v>
      </c>
      <c r="B29" s="3" t="s">
        <v>59</v>
      </c>
      <c r="C29" s="1" t="s">
        <v>5</v>
      </c>
      <c r="D29" s="14">
        <v>44.444444444444443</v>
      </c>
      <c r="E29" s="14"/>
      <c r="F29" s="5">
        <f t="shared" si="0"/>
        <v>0</v>
      </c>
      <c r="G29" s="2">
        <v>0.05</v>
      </c>
      <c r="H29" s="5">
        <f t="shared" si="1"/>
        <v>0</v>
      </c>
      <c r="I29" s="6">
        <f t="shared" si="2"/>
        <v>0</v>
      </c>
    </row>
    <row r="30" spans="1:12" ht="15">
      <c r="F30" s="7">
        <f>SUM(F3:F29)</f>
        <v>0</v>
      </c>
      <c r="H30" s="7">
        <f>SUM(H3:H29)</f>
        <v>0</v>
      </c>
      <c r="I30" s="7">
        <f>SUM(I3:I29)</f>
        <v>0</v>
      </c>
      <c r="L30" s="16"/>
    </row>
    <row r="32" spans="1:12">
      <c r="A32" t="s">
        <v>320</v>
      </c>
    </row>
  </sheetData>
  <sortState ref="B3:M32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activeCell="M24" sqref="M24"/>
    </sheetView>
  </sheetViews>
  <sheetFormatPr defaultRowHeight="14.25"/>
  <cols>
    <col min="1" max="1" width="6.25" customWidth="1"/>
    <col min="2" max="2" width="29.5" style="23" customWidth="1"/>
    <col min="4" max="4" width="9.375" bestFit="1" customWidth="1"/>
    <col min="5" max="5" width="11.75" customWidth="1"/>
    <col min="6" max="6" width="11.375" customWidth="1"/>
    <col min="9" max="9" width="11.25" customWidth="1"/>
  </cols>
  <sheetData>
    <row r="1" spans="1:9" ht="15">
      <c r="A1" s="25" t="s">
        <v>87</v>
      </c>
      <c r="B1" s="25"/>
      <c r="C1" s="9"/>
      <c r="D1" s="9"/>
      <c r="E1" s="9"/>
      <c r="F1" s="9"/>
      <c r="G1" s="9"/>
      <c r="H1" s="9"/>
      <c r="I1" s="9"/>
    </row>
    <row r="2" spans="1:9" ht="63.75">
      <c r="A2" s="3" t="s">
        <v>1</v>
      </c>
      <c r="B2" s="22" t="s">
        <v>2</v>
      </c>
      <c r="C2" s="8" t="s">
        <v>4</v>
      </c>
      <c r="D2" s="8" t="s">
        <v>21</v>
      </c>
      <c r="E2" s="8" t="s">
        <v>333</v>
      </c>
      <c r="F2" s="8" t="s">
        <v>7</v>
      </c>
      <c r="G2" s="8" t="s">
        <v>3</v>
      </c>
      <c r="H2" s="8" t="s">
        <v>8</v>
      </c>
      <c r="I2" s="8" t="s">
        <v>9</v>
      </c>
    </row>
    <row r="3" spans="1:9">
      <c r="A3" s="1" t="s">
        <v>6</v>
      </c>
      <c r="B3" s="22" t="s">
        <v>155</v>
      </c>
      <c r="C3" s="1" t="s">
        <v>5</v>
      </c>
      <c r="D3" s="14">
        <v>1.1111111111111112</v>
      </c>
      <c r="E3" s="14"/>
      <c r="F3" s="14">
        <f t="shared" ref="F3:F34" si="0">D3*E3</f>
        <v>0</v>
      </c>
      <c r="G3" s="2">
        <v>0.05</v>
      </c>
      <c r="H3" s="5">
        <f t="shared" ref="H3:H34" si="1">F3*G3</f>
        <v>0</v>
      </c>
      <c r="I3" s="6">
        <f t="shared" ref="I3:I34" si="2">F3+H3</f>
        <v>0</v>
      </c>
    </row>
    <row r="4" spans="1:9">
      <c r="A4" s="1" t="s">
        <v>10</v>
      </c>
      <c r="B4" s="22" t="s">
        <v>126</v>
      </c>
      <c r="C4" s="1" t="s">
        <v>5</v>
      </c>
      <c r="D4" s="14">
        <v>709.8888888888888</v>
      </c>
      <c r="E4" s="14"/>
      <c r="F4" s="14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9">
      <c r="A5" s="1" t="s">
        <v>13</v>
      </c>
      <c r="B5" s="22" t="s">
        <v>138</v>
      </c>
      <c r="C5" s="1" t="s">
        <v>12</v>
      </c>
      <c r="D5" s="14">
        <v>33.333333333333336</v>
      </c>
      <c r="E5" s="14"/>
      <c r="F5" s="14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9">
      <c r="A6" s="1" t="s">
        <v>15</v>
      </c>
      <c r="B6" s="22" t="s">
        <v>133</v>
      </c>
      <c r="C6" s="1" t="s">
        <v>12</v>
      </c>
      <c r="D6" s="14">
        <v>626.66666666666663</v>
      </c>
      <c r="E6" s="14"/>
      <c r="F6" s="14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9">
      <c r="A7" s="1" t="s">
        <v>16</v>
      </c>
      <c r="B7" s="22" t="s">
        <v>88</v>
      </c>
      <c r="C7" s="1" t="s">
        <v>5</v>
      </c>
      <c r="D7" s="14">
        <v>72.222222222222229</v>
      </c>
      <c r="E7" s="14"/>
      <c r="F7" s="14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9">
      <c r="A8" s="1" t="s">
        <v>17</v>
      </c>
      <c r="B8" s="22" t="s">
        <v>142</v>
      </c>
      <c r="C8" s="1" t="s">
        <v>5</v>
      </c>
      <c r="D8" s="14">
        <v>1.1111111111111112</v>
      </c>
      <c r="E8" s="14"/>
      <c r="F8" s="14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9">
      <c r="A9" s="1" t="s">
        <v>23</v>
      </c>
      <c r="B9" s="22" t="s">
        <v>132</v>
      </c>
      <c r="C9" s="1" t="s">
        <v>5</v>
      </c>
      <c r="D9" s="14">
        <v>636.11111111111109</v>
      </c>
      <c r="E9" s="14"/>
      <c r="F9" s="14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9">
      <c r="A10" s="1" t="s">
        <v>25</v>
      </c>
      <c r="B10" s="22" t="s">
        <v>89</v>
      </c>
      <c r="C10" s="1" t="s">
        <v>5</v>
      </c>
      <c r="D10" s="14">
        <v>222.22222222222223</v>
      </c>
      <c r="E10" s="14"/>
      <c r="F10" s="14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9">
      <c r="A11" s="1" t="s">
        <v>27</v>
      </c>
      <c r="B11" s="22" t="s">
        <v>169</v>
      </c>
      <c r="C11" s="1" t="s">
        <v>5</v>
      </c>
      <c r="D11" s="14">
        <v>20.777777777777775</v>
      </c>
      <c r="E11" s="14"/>
      <c r="F11" s="14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9" ht="15.75" customHeight="1">
      <c r="A12" s="1" t="s">
        <v>28</v>
      </c>
      <c r="B12" s="22" t="s">
        <v>153</v>
      </c>
      <c r="C12" s="1" t="s">
        <v>5</v>
      </c>
      <c r="D12" s="14">
        <v>1.1111111111111112</v>
      </c>
      <c r="E12" s="14"/>
      <c r="F12" s="14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>
      <c r="A13" s="1" t="s">
        <v>29</v>
      </c>
      <c r="B13" s="22" t="s">
        <v>90</v>
      </c>
      <c r="C13" s="1" t="s">
        <v>5</v>
      </c>
      <c r="D13" s="14">
        <v>60.94444444444445</v>
      </c>
      <c r="E13" s="14"/>
      <c r="F13" s="14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9">
      <c r="A14" s="1" t="s">
        <v>30</v>
      </c>
      <c r="B14" s="22" t="s">
        <v>91</v>
      </c>
      <c r="C14" s="1" t="s">
        <v>12</v>
      </c>
      <c r="D14" s="14">
        <v>87.777777777777786</v>
      </c>
      <c r="E14" s="14"/>
      <c r="F14" s="14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9">
      <c r="A15" s="1" t="s">
        <v>55</v>
      </c>
      <c r="B15" s="22" t="s">
        <v>146</v>
      </c>
      <c r="C15" s="1" t="s">
        <v>5</v>
      </c>
      <c r="D15" s="14">
        <v>1.1111111111111112</v>
      </c>
      <c r="E15" s="14"/>
      <c r="F15" s="14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9">
      <c r="A16" s="1" t="s">
        <v>56</v>
      </c>
      <c r="B16" s="22" t="s">
        <v>136</v>
      </c>
      <c r="C16" s="1" t="s">
        <v>5</v>
      </c>
      <c r="D16" s="14">
        <v>1.1111111111111112</v>
      </c>
      <c r="E16" s="14"/>
      <c r="F16" s="14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9">
      <c r="A17" s="1" t="s">
        <v>57</v>
      </c>
      <c r="B17" s="22" t="s">
        <v>92</v>
      </c>
      <c r="C17" s="1" t="s">
        <v>5</v>
      </c>
      <c r="D17" s="14">
        <v>203.66666666666669</v>
      </c>
      <c r="E17" s="14"/>
      <c r="F17" s="14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9">
      <c r="A18" s="1" t="s">
        <v>60</v>
      </c>
      <c r="B18" s="22" t="s">
        <v>187</v>
      </c>
      <c r="C18" s="1" t="s">
        <v>84</v>
      </c>
      <c r="D18" s="14">
        <v>1.1666666666666667</v>
      </c>
      <c r="E18" s="14"/>
      <c r="F18" s="14">
        <f t="shared" si="0"/>
        <v>0</v>
      </c>
      <c r="G18" s="2">
        <v>0.08</v>
      </c>
      <c r="H18" s="5">
        <f t="shared" si="1"/>
        <v>0</v>
      </c>
      <c r="I18" s="6">
        <f t="shared" si="2"/>
        <v>0</v>
      </c>
    </row>
    <row r="19" spans="1:9">
      <c r="A19" s="1" t="s">
        <v>61</v>
      </c>
      <c r="B19" s="22" t="s">
        <v>93</v>
      </c>
      <c r="C19" s="1" t="s">
        <v>5</v>
      </c>
      <c r="D19" s="14">
        <v>683.33333333333326</v>
      </c>
      <c r="E19" s="14"/>
      <c r="F19" s="14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9">
      <c r="A20" s="1" t="s">
        <v>63</v>
      </c>
      <c r="B20" s="22" t="s">
        <v>148</v>
      </c>
      <c r="C20" s="1" t="s">
        <v>5</v>
      </c>
      <c r="D20" s="14">
        <v>1.1111111111111112</v>
      </c>
      <c r="E20" s="14"/>
      <c r="F20" s="14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9">
      <c r="A21" s="1" t="s">
        <v>65</v>
      </c>
      <c r="B21" s="22" t="s">
        <v>94</v>
      </c>
      <c r="C21" s="1" t="s">
        <v>12</v>
      </c>
      <c r="D21" s="14">
        <v>106.66666666666666</v>
      </c>
      <c r="E21" s="14"/>
      <c r="F21" s="14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</row>
    <row r="22" spans="1:9">
      <c r="A22" s="1" t="s">
        <v>67</v>
      </c>
      <c r="B22" s="22" t="s">
        <v>95</v>
      </c>
      <c r="C22" s="1" t="s">
        <v>12</v>
      </c>
      <c r="D22" s="14">
        <v>1.1111111111111112</v>
      </c>
      <c r="E22" s="14"/>
      <c r="F22" s="14">
        <f t="shared" si="0"/>
        <v>0</v>
      </c>
      <c r="G22" s="2">
        <v>0.05</v>
      </c>
      <c r="H22" s="5">
        <f t="shared" si="1"/>
        <v>0</v>
      </c>
      <c r="I22" s="6">
        <f t="shared" si="2"/>
        <v>0</v>
      </c>
    </row>
    <row r="23" spans="1:9">
      <c r="A23" s="1" t="s">
        <v>68</v>
      </c>
      <c r="B23" s="22" t="s">
        <v>96</v>
      </c>
      <c r="C23" s="1" t="s">
        <v>5</v>
      </c>
      <c r="D23" s="14">
        <v>438.33333333333337</v>
      </c>
      <c r="E23" s="14"/>
      <c r="F23" s="14">
        <f t="shared" si="0"/>
        <v>0</v>
      </c>
      <c r="G23" s="2">
        <v>0.05</v>
      </c>
      <c r="H23" s="5">
        <f t="shared" si="1"/>
        <v>0</v>
      </c>
      <c r="I23" s="6">
        <f t="shared" si="2"/>
        <v>0</v>
      </c>
    </row>
    <row r="24" spans="1:9">
      <c r="A24" s="1" t="s">
        <v>69</v>
      </c>
      <c r="B24" s="22" t="s">
        <v>98</v>
      </c>
      <c r="C24" s="1" t="s">
        <v>12</v>
      </c>
      <c r="D24" s="14">
        <v>192.22222222222223</v>
      </c>
      <c r="E24" s="14"/>
      <c r="F24" s="14">
        <f t="shared" si="0"/>
        <v>0</v>
      </c>
      <c r="G24" s="2">
        <v>0.05</v>
      </c>
      <c r="H24" s="5">
        <f t="shared" si="1"/>
        <v>0</v>
      </c>
      <c r="I24" s="6">
        <f t="shared" si="2"/>
        <v>0</v>
      </c>
    </row>
    <row r="25" spans="1:9">
      <c r="A25" s="1" t="s">
        <v>71</v>
      </c>
      <c r="B25" s="22" t="s">
        <v>97</v>
      </c>
      <c r="C25" s="1" t="s">
        <v>5</v>
      </c>
      <c r="D25" s="14">
        <v>1.1111111111111112</v>
      </c>
      <c r="E25" s="14"/>
      <c r="F25" s="14">
        <f t="shared" si="0"/>
        <v>0</v>
      </c>
      <c r="G25" s="2">
        <v>0.05</v>
      </c>
      <c r="H25" s="5">
        <f t="shared" si="1"/>
        <v>0</v>
      </c>
      <c r="I25" s="6">
        <f t="shared" si="2"/>
        <v>0</v>
      </c>
    </row>
    <row r="26" spans="1:9">
      <c r="A26" s="1" t="s">
        <v>73</v>
      </c>
      <c r="B26" s="22" t="s">
        <v>316</v>
      </c>
      <c r="C26" s="1" t="s">
        <v>5</v>
      </c>
      <c r="D26" s="14">
        <v>698.88888888888891</v>
      </c>
      <c r="E26" s="14"/>
      <c r="F26" s="14">
        <f t="shared" si="0"/>
        <v>0</v>
      </c>
      <c r="G26" s="2">
        <v>0.05</v>
      </c>
      <c r="H26" s="5">
        <f t="shared" si="1"/>
        <v>0</v>
      </c>
      <c r="I26" s="6">
        <f t="shared" si="2"/>
        <v>0</v>
      </c>
    </row>
    <row r="27" spans="1:9">
      <c r="A27" s="1" t="s">
        <v>74</v>
      </c>
      <c r="B27" s="22" t="s">
        <v>99</v>
      </c>
      <c r="C27" s="1" t="s">
        <v>5</v>
      </c>
      <c r="D27" s="14">
        <v>241.61111111111111</v>
      </c>
      <c r="E27" s="14"/>
      <c r="F27" s="14">
        <f t="shared" si="0"/>
        <v>0</v>
      </c>
      <c r="G27" s="2">
        <v>0.05</v>
      </c>
      <c r="H27" s="5">
        <f t="shared" si="1"/>
        <v>0</v>
      </c>
      <c r="I27" s="6">
        <f t="shared" si="2"/>
        <v>0</v>
      </c>
    </row>
    <row r="28" spans="1:9">
      <c r="A28" s="1" t="s">
        <v>76</v>
      </c>
      <c r="B28" s="22" t="s">
        <v>130</v>
      </c>
      <c r="C28" s="1" t="s">
        <v>5</v>
      </c>
      <c r="D28" s="14">
        <v>5.5555555555555554</v>
      </c>
      <c r="E28" s="14"/>
      <c r="F28" s="14">
        <f t="shared" si="0"/>
        <v>0</v>
      </c>
      <c r="G28" s="2">
        <v>0.05</v>
      </c>
      <c r="H28" s="5">
        <f t="shared" si="1"/>
        <v>0</v>
      </c>
      <c r="I28" s="6">
        <f t="shared" si="2"/>
        <v>0</v>
      </c>
    </row>
    <row r="29" spans="1:9">
      <c r="A29" s="1" t="s">
        <v>77</v>
      </c>
      <c r="B29" s="22" t="s">
        <v>100</v>
      </c>
      <c r="C29" s="1" t="s">
        <v>5</v>
      </c>
      <c r="D29" s="14">
        <v>55.555555555555557</v>
      </c>
      <c r="E29" s="14"/>
      <c r="F29" s="14">
        <f t="shared" si="0"/>
        <v>0</v>
      </c>
      <c r="G29" s="2">
        <v>0.05</v>
      </c>
      <c r="H29" s="5">
        <f t="shared" si="1"/>
        <v>0</v>
      </c>
      <c r="I29" s="6">
        <f t="shared" si="2"/>
        <v>0</v>
      </c>
    </row>
    <row r="30" spans="1:9">
      <c r="A30" s="1" t="s">
        <v>78</v>
      </c>
      <c r="B30" s="22" t="s">
        <v>101</v>
      </c>
      <c r="C30" s="1" t="s">
        <v>12</v>
      </c>
      <c r="D30" s="14">
        <v>181.11111111111111</v>
      </c>
      <c r="E30" s="14"/>
      <c r="F30" s="14">
        <f t="shared" si="0"/>
        <v>0</v>
      </c>
      <c r="G30" s="2">
        <v>0.05</v>
      </c>
      <c r="H30" s="5">
        <f t="shared" si="1"/>
        <v>0</v>
      </c>
      <c r="I30" s="6">
        <f t="shared" si="2"/>
        <v>0</v>
      </c>
    </row>
    <row r="31" spans="1:9">
      <c r="A31" s="1" t="s">
        <v>85</v>
      </c>
      <c r="B31" s="22" t="s">
        <v>102</v>
      </c>
      <c r="C31" s="1" t="s">
        <v>5</v>
      </c>
      <c r="D31" s="14">
        <v>360</v>
      </c>
      <c r="E31" s="14"/>
      <c r="F31" s="14">
        <f t="shared" si="0"/>
        <v>0</v>
      </c>
      <c r="G31" s="2">
        <v>0.05</v>
      </c>
      <c r="H31" s="5">
        <f t="shared" si="1"/>
        <v>0</v>
      </c>
      <c r="I31" s="6">
        <f t="shared" si="2"/>
        <v>0</v>
      </c>
    </row>
    <row r="32" spans="1:9">
      <c r="A32" s="1" t="s">
        <v>86</v>
      </c>
      <c r="B32" s="22" t="s">
        <v>103</v>
      </c>
      <c r="C32" s="1" t="s">
        <v>5</v>
      </c>
      <c r="D32" s="14">
        <v>437.38888888888886</v>
      </c>
      <c r="E32" s="14"/>
      <c r="F32" s="14">
        <f t="shared" si="0"/>
        <v>0</v>
      </c>
      <c r="G32" s="2">
        <v>0.05</v>
      </c>
      <c r="H32" s="5">
        <f t="shared" si="1"/>
        <v>0</v>
      </c>
      <c r="I32" s="6">
        <f t="shared" si="2"/>
        <v>0</v>
      </c>
    </row>
    <row r="33" spans="1:9">
      <c r="A33" s="1" t="s">
        <v>113</v>
      </c>
      <c r="B33" s="22" t="s">
        <v>104</v>
      </c>
      <c r="C33" s="1" t="s">
        <v>5</v>
      </c>
      <c r="D33" s="14">
        <v>1.1111111111111112</v>
      </c>
      <c r="E33" s="14"/>
      <c r="F33" s="14">
        <f t="shared" si="0"/>
        <v>0</v>
      </c>
      <c r="G33" s="2">
        <v>0.05</v>
      </c>
      <c r="H33" s="5">
        <f t="shared" si="1"/>
        <v>0</v>
      </c>
      <c r="I33" s="6">
        <f t="shared" si="2"/>
        <v>0</v>
      </c>
    </row>
    <row r="34" spans="1:9">
      <c r="A34" s="1" t="s">
        <v>115</v>
      </c>
      <c r="B34" s="22" t="s">
        <v>161</v>
      </c>
      <c r="C34" s="1" t="s">
        <v>5</v>
      </c>
      <c r="D34" s="14">
        <v>1.1111111111111112</v>
      </c>
      <c r="E34" s="14"/>
      <c r="F34" s="14">
        <f t="shared" si="0"/>
        <v>0</v>
      </c>
      <c r="G34" s="2">
        <v>0.05</v>
      </c>
      <c r="H34" s="5">
        <f t="shared" si="1"/>
        <v>0</v>
      </c>
      <c r="I34" s="6">
        <f t="shared" si="2"/>
        <v>0</v>
      </c>
    </row>
    <row r="35" spans="1:9">
      <c r="A35" s="1" t="s">
        <v>117</v>
      </c>
      <c r="B35" s="22" t="s">
        <v>105</v>
      </c>
      <c r="C35" s="1" t="s">
        <v>12</v>
      </c>
      <c r="D35" s="14">
        <v>352.22222222222223</v>
      </c>
      <c r="E35" s="14"/>
      <c r="F35" s="14">
        <f t="shared" ref="F35:F63" si="3">D35*E35</f>
        <v>0</v>
      </c>
      <c r="G35" s="2">
        <v>0.05</v>
      </c>
      <c r="H35" s="5">
        <f t="shared" ref="H35:H63" si="4">F35*G35</f>
        <v>0</v>
      </c>
      <c r="I35" s="6">
        <f t="shared" ref="I35:I63" si="5">F35+H35</f>
        <v>0</v>
      </c>
    </row>
    <row r="36" spans="1:9">
      <c r="A36" s="1" t="s">
        <v>119</v>
      </c>
      <c r="B36" s="22" t="s">
        <v>106</v>
      </c>
      <c r="C36" s="1" t="s">
        <v>5</v>
      </c>
      <c r="D36" s="14">
        <v>1.1111111111111112</v>
      </c>
      <c r="E36" s="14"/>
      <c r="F36" s="14">
        <f t="shared" si="3"/>
        <v>0</v>
      </c>
      <c r="G36" s="2">
        <v>0.05</v>
      </c>
      <c r="H36" s="5">
        <f t="shared" si="4"/>
        <v>0</v>
      </c>
      <c r="I36" s="6">
        <f t="shared" si="5"/>
        <v>0</v>
      </c>
    </row>
    <row r="37" spans="1:9">
      <c r="A37" s="1" t="s">
        <v>120</v>
      </c>
      <c r="B37" s="22" t="s">
        <v>163</v>
      </c>
      <c r="C37" s="1" t="s">
        <v>5</v>
      </c>
      <c r="D37" s="14">
        <v>55.555555555555557</v>
      </c>
      <c r="E37" s="14"/>
      <c r="F37" s="14">
        <f t="shared" si="3"/>
        <v>0</v>
      </c>
      <c r="G37" s="2">
        <v>0.05</v>
      </c>
      <c r="H37" s="5">
        <f t="shared" si="4"/>
        <v>0</v>
      </c>
      <c r="I37" s="6">
        <f t="shared" si="5"/>
        <v>0</v>
      </c>
    </row>
    <row r="38" spans="1:9">
      <c r="A38" s="1" t="s">
        <v>122</v>
      </c>
      <c r="B38" s="22" t="s">
        <v>315</v>
      </c>
      <c r="C38" s="1" t="s">
        <v>5</v>
      </c>
      <c r="D38" s="14">
        <v>230</v>
      </c>
      <c r="E38" s="14"/>
      <c r="F38" s="14">
        <f t="shared" si="3"/>
        <v>0</v>
      </c>
      <c r="G38" s="2">
        <v>0.05</v>
      </c>
      <c r="H38" s="5">
        <f t="shared" si="4"/>
        <v>0</v>
      </c>
      <c r="I38" s="6">
        <f t="shared" si="5"/>
        <v>0</v>
      </c>
    </row>
    <row r="39" spans="1:9">
      <c r="A39" s="1" t="s">
        <v>124</v>
      </c>
      <c r="B39" s="22" t="s">
        <v>107</v>
      </c>
      <c r="C39" s="1" t="s">
        <v>5</v>
      </c>
      <c r="D39" s="14">
        <v>499.88888888888886</v>
      </c>
      <c r="E39" s="14"/>
      <c r="F39" s="14">
        <f t="shared" si="3"/>
        <v>0</v>
      </c>
      <c r="G39" s="2">
        <v>0.05</v>
      </c>
      <c r="H39" s="5">
        <f t="shared" si="4"/>
        <v>0</v>
      </c>
      <c r="I39" s="6">
        <f t="shared" si="5"/>
        <v>0</v>
      </c>
    </row>
    <row r="40" spans="1:9">
      <c r="A40" s="1" t="s">
        <v>127</v>
      </c>
      <c r="B40" s="22" t="s">
        <v>108</v>
      </c>
      <c r="C40" s="1" t="s">
        <v>5</v>
      </c>
      <c r="D40" s="14">
        <v>52.611111111111114</v>
      </c>
      <c r="E40" s="14"/>
      <c r="F40" s="14">
        <f t="shared" si="3"/>
        <v>0</v>
      </c>
      <c r="G40" s="2">
        <v>0.05</v>
      </c>
      <c r="H40" s="5">
        <f t="shared" si="4"/>
        <v>0</v>
      </c>
      <c r="I40" s="6">
        <f t="shared" si="5"/>
        <v>0</v>
      </c>
    </row>
    <row r="41" spans="1:9">
      <c r="A41" s="1" t="s">
        <v>129</v>
      </c>
      <c r="B41" s="22" t="s">
        <v>175</v>
      </c>
      <c r="C41" s="1" t="s">
        <v>5</v>
      </c>
      <c r="D41" s="14">
        <v>1.1111111111111112</v>
      </c>
      <c r="E41" s="14"/>
      <c r="F41" s="14">
        <f t="shared" si="3"/>
        <v>0</v>
      </c>
      <c r="G41" s="2">
        <v>0.05</v>
      </c>
      <c r="H41" s="5">
        <f t="shared" si="4"/>
        <v>0</v>
      </c>
      <c r="I41" s="6">
        <f t="shared" si="5"/>
        <v>0</v>
      </c>
    </row>
    <row r="42" spans="1:9">
      <c r="A42" s="1" t="s">
        <v>131</v>
      </c>
      <c r="B42" s="22" t="s">
        <v>172</v>
      </c>
      <c r="C42" s="1" t="s">
        <v>5</v>
      </c>
      <c r="D42" s="14">
        <v>11.111111111111111</v>
      </c>
      <c r="E42" s="14"/>
      <c r="F42" s="14">
        <f t="shared" si="3"/>
        <v>0</v>
      </c>
      <c r="G42" s="2">
        <v>0.05</v>
      </c>
      <c r="H42" s="5">
        <f t="shared" si="4"/>
        <v>0</v>
      </c>
      <c r="I42" s="6">
        <f t="shared" si="5"/>
        <v>0</v>
      </c>
    </row>
    <row r="43" spans="1:9">
      <c r="A43" s="1" t="s">
        <v>134</v>
      </c>
      <c r="B43" s="22" t="s">
        <v>170</v>
      </c>
      <c r="C43" s="1" t="s">
        <v>5</v>
      </c>
      <c r="D43" s="14">
        <v>26.166666666666668</v>
      </c>
      <c r="E43" s="14"/>
      <c r="F43" s="14">
        <f t="shared" si="3"/>
        <v>0</v>
      </c>
      <c r="G43" s="2">
        <v>0.05</v>
      </c>
      <c r="H43" s="5">
        <f t="shared" si="4"/>
        <v>0</v>
      </c>
      <c r="I43" s="6">
        <f t="shared" si="5"/>
        <v>0</v>
      </c>
    </row>
    <row r="44" spans="1:9">
      <c r="A44" s="1" t="s">
        <v>135</v>
      </c>
      <c r="B44" s="22" t="s">
        <v>174</v>
      </c>
      <c r="C44" s="1" t="s">
        <v>5</v>
      </c>
      <c r="D44" s="14">
        <v>4.2222222222222223</v>
      </c>
      <c r="E44" s="14"/>
      <c r="F44" s="14">
        <f t="shared" si="3"/>
        <v>0</v>
      </c>
      <c r="G44" s="2">
        <v>0.05</v>
      </c>
      <c r="H44" s="5">
        <f t="shared" si="4"/>
        <v>0</v>
      </c>
      <c r="I44" s="6">
        <f t="shared" si="5"/>
        <v>0</v>
      </c>
    </row>
    <row r="45" spans="1:9">
      <c r="A45" s="1" t="s">
        <v>137</v>
      </c>
      <c r="B45" s="22" t="s">
        <v>109</v>
      </c>
      <c r="C45" s="1" t="s">
        <v>5</v>
      </c>
      <c r="D45" s="14">
        <v>168.33333333333331</v>
      </c>
      <c r="E45" s="14"/>
      <c r="F45" s="14">
        <f t="shared" si="3"/>
        <v>0</v>
      </c>
      <c r="G45" s="2">
        <v>0.05</v>
      </c>
      <c r="H45" s="5">
        <f t="shared" si="4"/>
        <v>0</v>
      </c>
      <c r="I45" s="6">
        <f t="shared" si="5"/>
        <v>0</v>
      </c>
    </row>
    <row r="46" spans="1:9">
      <c r="A46" s="1" t="s">
        <v>139</v>
      </c>
      <c r="B46" s="22" t="s">
        <v>110</v>
      </c>
      <c r="C46" s="1" t="s">
        <v>5</v>
      </c>
      <c r="D46" s="14">
        <v>93.266666666666666</v>
      </c>
      <c r="E46" s="14"/>
      <c r="F46" s="14">
        <f t="shared" si="3"/>
        <v>0</v>
      </c>
      <c r="G46" s="2">
        <v>0.05</v>
      </c>
      <c r="H46" s="5">
        <f t="shared" si="4"/>
        <v>0</v>
      </c>
      <c r="I46" s="6">
        <f t="shared" si="5"/>
        <v>0</v>
      </c>
    </row>
    <row r="47" spans="1:9">
      <c r="A47" s="1" t="s">
        <v>141</v>
      </c>
      <c r="B47" s="22" t="s">
        <v>111</v>
      </c>
      <c r="C47" s="1" t="s">
        <v>12</v>
      </c>
      <c r="D47" s="14">
        <v>66.666666666666671</v>
      </c>
      <c r="E47" s="14"/>
      <c r="F47" s="14">
        <f t="shared" si="3"/>
        <v>0</v>
      </c>
      <c r="G47" s="2">
        <v>0.05</v>
      </c>
      <c r="H47" s="5">
        <f t="shared" si="4"/>
        <v>0</v>
      </c>
      <c r="I47" s="6">
        <f t="shared" si="5"/>
        <v>0</v>
      </c>
    </row>
    <row r="48" spans="1:9">
      <c r="A48" s="1" t="s">
        <v>143</v>
      </c>
      <c r="B48" s="22" t="s">
        <v>112</v>
      </c>
      <c r="C48" s="1" t="s">
        <v>5</v>
      </c>
      <c r="D48" s="14">
        <v>105.55555555555556</v>
      </c>
      <c r="E48" s="14"/>
      <c r="F48" s="14">
        <f t="shared" si="3"/>
        <v>0</v>
      </c>
      <c r="G48" s="2">
        <v>0.05</v>
      </c>
      <c r="H48" s="5">
        <f t="shared" si="4"/>
        <v>0</v>
      </c>
      <c r="I48" s="6">
        <f t="shared" si="5"/>
        <v>0</v>
      </c>
    </row>
    <row r="49" spans="1:10">
      <c r="A49" s="1" t="s">
        <v>144</v>
      </c>
      <c r="B49" s="22" t="s">
        <v>114</v>
      </c>
      <c r="C49" s="1" t="s">
        <v>12</v>
      </c>
      <c r="D49" s="14">
        <v>144.44444444444446</v>
      </c>
      <c r="E49" s="14"/>
      <c r="F49" s="14">
        <f t="shared" si="3"/>
        <v>0</v>
      </c>
      <c r="G49" s="2">
        <v>0.05</v>
      </c>
      <c r="H49" s="5">
        <f t="shared" si="4"/>
        <v>0</v>
      </c>
      <c r="I49" s="6">
        <f t="shared" si="5"/>
        <v>0</v>
      </c>
    </row>
    <row r="50" spans="1:10">
      <c r="A50" s="1" t="s">
        <v>147</v>
      </c>
      <c r="B50" s="22" t="s">
        <v>118</v>
      </c>
      <c r="C50" s="1" t="s">
        <v>12</v>
      </c>
      <c r="D50" s="14">
        <v>611.11111111111109</v>
      </c>
      <c r="E50" s="14"/>
      <c r="F50" s="14">
        <f t="shared" si="3"/>
        <v>0</v>
      </c>
      <c r="G50" s="2">
        <v>0.05</v>
      </c>
      <c r="H50" s="5">
        <f t="shared" si="4"/>
        <v>0</v>
      </c>
      <c r="I50" s="6">
        <f t="shared" si="5"/>
        <v>0</v>
      </c>
    </row>
    <row r="51" spans="1:10">
      <c r="A51" s="1" t="s">
        <v>149</v>
      </c>
      <c r="B51" s="22" t="s">
        <v>116</v>
      </c>
      <c r="C51" s="1" t="s">
        <v>12</v>
      </c>
      <c r="D51" s="14">
        <v>26.666666666666664</v>
      </c>
      <c r="E51" s="14"/>
      <c r="F51" s="14">
        <f t="shared" si="3"/>
        <v>0</v>
      </c>
      <c r="G51" s="2">
        <v>0.05</v>
      </c>
      <c r="H51" s="5">
        <f t="shared" si="4"/>
        <v>0</v>
      </c>
      <c r="I51" s="6">
        <f t="shared" si="5"/>
        <v>0</v>
      </c>
    </row>
    <row r="52" spans="1:10">
      <c r="A52" s="1" t="s">
        <v>151</v>
      </c>
      <c r="B52" s="22" t="s">
        <v>171</v>
      </c>
      <c r="C52" s="1" t="s">
        <v>5</v>
      </c>
      <c r="D52" s="14">
        <v>83.333333333333343</v>
      </c>
      <c r="E52" s="14"/>
      <c r="F52" s="14">
        <f t="shared" si="3"/>
        <v>0</v>
      </c>
      <c r="G52" s="2">
        <v>0.05</v>
      </c>
      <c r="H52" s="5">
        <f t="shared" si="4"/>
        <v>0</v>
      </c>
      <c r="I52" s="6">
        <f t="shared" si="5"/>
        <v>0</v>
      </c>
    </row>
    <row r="53" spans="1:10">
      <c r="A53" s="1" t="s">
        <v>152</v>
      </c>
      <c r="B53" s="22" t="s">
        <v>173</v>
      </c>
      <c r="C53" s="1" t="s">
        <v>5</v>
      </c>
      <c r="D53" s="14">
        <v>4.6111111111111116</v>
      </c>
      <c r="E53" s="14"/>
      <c r="F53" s="14">
        <f t="shared" si="3"/>
        <v>0</v>
      </c>
      <c r="G53" s="2">
        <v>0.05</v>
      </c>
      <c r="H53" s="5">
        <f t="shared" si="4"/>
        <v>0</v>
      </c>
      <c r="I53" s="6">
        <f t="shared" si="5"/>
        <v>0</v>
      </c>
    </row>
    <row r="54" spans="1:10">
      <c r="A54" s="1" t="s">
        <v>154</v>
      </c>
      <c r="B54" s="22" t="s">
        <v>140</v>
      </c>
      <c r="C54" s="1" t="s">
        <v>12</v>
      </c>
      <c r="D54" s="14">
        <v>11.111111111111111</v>
      </c>
      <c r="E54" s="14"/>
      <c r="F54" s="14">
        <f t="shared" si="3"/>
        <v>0</v>
      </c>
      <c r="G54" s="2">
        <v>0.05</v>
      </c>
      <c r="H54" s="5">
        <f t="shared" si="4"/>
        <v>0</v>
      </c>
      <c r="I54" s="6">
        <f t="shared" si="5"/>
        <v>0</v>
      </c>
    </row>
    <row r="55" spans="1:10">
      <c r="A55" s="1" t="s">
        <v>156</v>
      </c>
      <c r="B55" s="22" t="s">
        <v>121</v>
      </c>
      <c r="C55" s="1" t="s">
        <v>12</v>
      </c>
      <c r="D55" s="14">
        <v>487.77777777777777</v>
      </c>
      <c r="E55" s="14"/>
      <c r="F55" s="14">
        <f t="shared" si="3"/>
        <v>0</v>
      </c>
      <c r="G55" s="2">
        <v>0.05</v>
      </c>
      <c r="H55" s="5">
        <f t="shared" si="4"/>
        <v>0</v>
      </c>
      <c r="I55" s="6">
        <f t="shared" si="5"/>
        <v>0</v>
      </c>
    </row>
    <row r="56" spans="1:10">
      <c r="A56" s="1" t="s">
        <v>158</v>
      </c>
      <c r="B56" s="22" t="s">
        <v>150</v>
      </c>
      <c r="C56" s="1" t="s">
        <v>12</v>
      </c>
      <c r="D56" s="14">
        <v>1.1111111111111112</v>
      </c>
      <c r="E56" s="14"/>
      <c r="F56" s="14">
        <f t="shared" si="3"/>
        <v>0</v>
      </c>
      <c r="G56" s="2">
        <v>0.05</v>
      </c>
      <c r="H56" s="5">
        <f t="shared" si="4"/>
        <v>0</v>
      </c>
      <c r="I56" s="6">
        <f t="shared" si="5"/>
        <v>0</v>
      </c>
    </row>
    <row r="57" spans="1:10">
      <c r="A57" s="1" t="s">
        <v>160</v>
      </c>
      <c r="B57" s="22" t="s">
        <v>145</v>
      </c>
      <c r="C57" s="1" t="s">
        <v>5</v>
      </c>
      <c r="D57" s="14">
        <v>122.22222222222221</v>
      </c>
      <c r="E57" s="14"/>
      <c r="F57" s="14">
        <f t="shared" si="3"/>
        <v>0</v>
      </c>
      <c r="G57" s="2">
        <v>0.05</v>
      </c>
      <c r="H57" s="5">
        <f t="shared" si="4"/>
        <v>0</v>
      </c>
      <c r="I57" s="6">
        <f t="shared" si="5"/>
        <v>0</v>
      </c>
    </row>
    <row r="58" spans="1:10">
      <c r="A58" s="1" t="s">
        <v>162</v>
      </c>
      <c r="B58" s="22" t="s">
        <v>123</v>
      </c>
      <c r="C58" s="1" t="s">
        <v>5</v>
      </c>
      <c r="D58" s="14">
        <v>1.1111111111111112</v>
      </c>
      <c r="E58" s="14"/>
      <c r="F58" s="14">
        <f t="shared" si="3"/>
        <v>0</v>
      </c>
      <c r="G58" s="2">
        <v>0.05</v>
      </c>
      <c r="H58" s="5">
        <f t="shared" si="4"/>
        <v>0</v>
      </c>
      <c r="I58" s="6">
        <f t="shared" si="5"/>
        <v>0</v>
      </c>
    </row>
    <row r="59" spans="1:10">
      <c r="A59" s="1" t="s">
        <v>164</v>
      </c>
      <c r="B59" s="22" t="s">
        <v>157</v>
      </c>
      <c r="C59" s="1" t="s">
        <v>5</v>
      </c>
      <c r="D59" s="14">
        <v>1.1111111111111112</v>
      </c>
      <c r="E59" s="14"/>
      <c r="F59" s="14">
        <f t="shared" si="3"/>
        <v>0</v>
      </c>
      <c r="G59" s="2">
        <v>0.05</v>
      </c>
      <c r="H59" s="5">
        <f t="shared" si="4"/>
        <v>0</v>
      </c>
      <c r="I59" s="6">
        <f t="shared" si="5"/>
        <v>0</v>
      </c>
    </row>
    <row r="60" spans="1:10">
      <c r="A60" s="1" t="s">
        <v>166</v>
      </c>
      <c r="B60" s="22" t="s">
        <v>159</v>
      </c>
      <c r="C60" s="1" t="s">
        <v>5</v>
      </c>
      <c r="D60" s="14">
        <v>1.1111111111111112</v>
      </c>
      <c r="E60" s="14"/>
      <c r="F60" s="14">
        <f t="shared" si="3"/>
        <v>0</v>
      </c>
      <c r="G60" s="2">
        <v>0.05</v>
      </c>
      <c r="H60" s="5">
        <f t="shared" si="4"/>
        <v>0</v>
      </c>
      <c r="I60" s="6">
        <f t="shared" si="5"/>
        <v>0</v>
      </c>
    </row>
    <row r="61" spans="1:10">
      <c r="A61" s="1" t="s">
        <v>167</v>
      </c>
      <c r="B61" s="22" t="s">
        <v>165</v>
      </c>
      <c r="C61" s="1" t="s">
        <v>12</v>
      </c>
      <c r="D61" s="14">
        <v>11.111111111111111</v>
      </c>
      <c r="E61" s="14"/>
      <c r="F61" s="14">
        <f t="shared" si="3"/>
        <v>0</v>
      </c>
      <c r="G61" s="2">
        <v>0.05</v>
      </c>
      <c r="H61" s="5">
        <f t="shared" si="4"/>
        <v>0</v>
      </c>
      <c r="I61" s="6">
        <f t="shared" si="5"/>
        <v>0</v>
      </c>
    </row>
    <row r="62" spans="1:10">
      <c r="A62" s="1" t="s">
        <v>168</v>
      </c>
      <c r="B62" s="22" t="s">
        <v>125</v>
      </c>
      <c r="C62" s="1" t="s">
        <v>5</v>
      </c>
      <c r="D62" s="14">
        <v>7916.6666666666661</v>
      </c>
      <c r="E62" s="14"/>
      <c r="F62" s="14">
        <f t="shared" si="3"/>
        <v>0</v>
      </c>
      <c r="G62" s="2">
        <v>0.05</v>
      </c>
      <c r="H62" s="5">
        <f t="shared" si="4"/>
        <v>0</v>
      </c>
      <c r="I62" s="6">
        <f t="shared" si="5"/>
        <v>0</v>
      </c>
    </row>
    <row r="63" spans="1:10">
      <c r="A63" s="1" t="s">
        <v>192</v>
      </c>
      <c r="B63" s="22" t="s">
        <v>128</v>
      </c>
      <c r="C63" s="1" t="s">
        <v>5</v>
      </c>
      <c r="D63" s="14">
        <v>1.1111111111111112</v>
      </c>
      <c r="E63" s="14"/>
      <c r="F63" s="14">
        <f t="shared" si="3"/>
        <v>0</v>
      </c>
      <c r="G63" s="2">
        <v>0.05</v>
      </c>
      <c r="H63" s="5">
        <f t="shared" si="4"/>
        <v>0</v>
      </c>
      <c r="I63" s="6">
        <f t="shared" si="5"/>
        <v>0</v>
      </c>
    </row>
    <row r="64" spans="1:10" ht="15">
      <c r="F64" s="7">
        <f>SUM(F3:F63)</f>
        <v>0</v>
      </c>
      <c r="H64" s="7">
        <f>SUM(H3:H63)</f>
        <v>0</v>
      </c>
      <c r="I64" s="7">
        <f>SUM(I3:I63)</f>
        <v>0</v>
      </c>
      <c r="J64" s="16"/>
    </row>
    <row r="66" spans="1:1">
      <c r="A66" t="s">
        <v>320</v>
      </c>
    </row>
  </sheetData>
  <sortState ref="B3:M64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N18" sqref="N18"/>
    </sheetView>
  </sheetViews>
  <sheetFormatPr defaultRowHeight="14.25"/>
  <cols>
    <col min="1" max="1" width="6.25" customWidth="1"/>
    <col min="2" max="2" width="28.75" customWidth="1"/>
    <col min="4" max="4" width="12.375" customWidth="1"/>
    <col min="5" max="5" width="12.125" customWidth="1"/>
    <col min="9" max="9" width="10.25" customWidth="1"/>
  </cols>
  <sheetData>
    <row r="1" spans="1:9" ht="15">
      <c r="A1" s="25" t="s">
        <v>176</v>
      </c>
      <c r="B1" s="25"/>
      <c r="C1" s="9"/>
      <c r="D1" s="9"/>
      <c r="E1" s="9"/>
      <c r="F1" s="9"/>
      <c r="G1" s="9"/>
      <c r="H1" s="9"/>
      <c r="I1" s="9"/>
    </row>
    <row r="2" spans="1:9" ht="38.25">
      <c r="A2" s="3" t="s">
        <v>1</v>
      </c>
      <c r="B2" s="4" t="s">
        <v>2</v>
      </c>
      <c r="C2" s="8" t="s">
        <v>4</v>
      </c>
      <c r="D2" s="8" t="s">
        <v>21</v>
      </c>
      <c r="E2" s="8" t="s">
        <v>333</v>
      </c>
      <c r="F2" s="8" t="s">
        <v>7</v>
      </c>
      <c r="G2" s="8" t="s">
        <v>3</v>
      </c>
      <c r="H2" s="8" t="s">
        <v>8</v>
      </c>
      <c r="I2" s="8" t="s">
        <v>9</v>
      </c>
    </row>
    <row r="3" spans="1:9">
      <c r="A3" s="1" t="s">
        <v>6</v>
      </c>
      <c r="B3" s="3" t="s">
        <v>302</v>
      </c>
      <c r="C3" s="1" t="s">
        <v>5</v>
      </c>
      <c r="D3" s="14">
        <v>175.66666666666666</v>
      </c>
      <c r="E3" s="14"/>
      <c r="F3" s="14">
        <f t="shared" ref="F3:F12" si="0">D3*E3</f>
        <v>0</v>
      </c>
      <c r="G3" s="2">
        <v>0.05</v>
      </c>
      <c r="H3" s="5">
        <f t="shared" ref="H3:H12" si="1">F3*G3</f>
        <v>0</v>
      </c>
      <c r="I3" s="6">
        <f t="shared" ref="I3:I12" si="2">F3+H3</f>
        <v>0</v>
      </c>
    </row>
    <row r="4" spans="1:9">
      <c r="A4" s="1" t="s">
        <v>10</v>
      </c>
      <c r="B4" s="3" t="s">
        <v>303</v>
      </c>
      <c r="C4" s="1" t="s">
        <v>5</v>
      </c>
      <c r="D4" s="14">
        <v>40.388888888888886</v>
      </c>
      <c r="E4" s="14"/>
      <c r="F4" s="14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9">
      <c r="A5" s="1" t="s">
        <v>13</v>
      </c>
      <c r="B5" s="3" t="s">
        <v>304</v>
      </c>
      <c r="C5" s="1" t="s">
        <v>5</v>
      </c>
      <c r="D5" s="14">
        <v>898.05555555555554</v>
      </c>
      <c r="E5" s="14"/>
      <c r="F5" s="14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9" ht="15" customHeight="1">
      <c r="A6" s="1" t="s">
        <v>15</v>
      </c>
      <c r="B6" s="3" t="s">
        <v>305</v>
      </c>
      <c r="C6" s="1" t="s">
        <v>5</v>
      </c>
      <c r="D6" s="14">
        <v>8.8888888888888893</v>
      </c>
      <c r="E6" s="14"/>
      <c r="F6" s="14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9">
      <c r="A7" s="1" t="s">
        <v>16</v>
      </c>
      <c r="B7" s="3" t="s">
        <v>306</v>
      </c>
      <c r="C7" s="1" t="s">
        <v>5</v>
      </c>
      <c r="D7" s="14">
        <v>322.61111111111114</v>
      </c>
      <c r="E7" s="14"/>
      <c r="F7" s="14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9">
      <c r="A8" s="1" t="s">
        <v>17</v>
      </c>
      <c r="B8" s="3" t="s">
        <v>307</v>
      </c>
      <c r="C8" s="1" t="s">
        <v>5</v>
      </c>
      <c r="D8" s="14">
        <v>47.777777777777779</v>
      </c>
      <c r="E8" s="14"/>
      <c r="F8" s="14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9" ht="14.25" customHeight="1">
      <c r="A9" s="1" t="s">
        <v>23</v>
      </c>
      <c r="B9" s="3" t="s">
        <v>308</v>
      </c>
      <c r="C9" s="1" t="s">
        <v>5</v>
      </c>
      <c r="D9" s="14">
        <v>319.11111111111109</v>
      </c>
      <c r="E9" s="14"/>
      <c r="F9" s="14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9">
      <c r="A10" s="1" t="s">
        <v>25</v>
      </c>
      <c r="B10" s="3" t="s">
        <v>309</v>
      </c>
      <c r="C10" s="1" t="s">
        <v>5</v>
      </c>
      <c r="D10" s="14">
        <v>11.111111111111111</v>
      </c>
      <c r="E10" s="14"/>
      <c r="F10" s="14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9" ht="28.5">
      <c r="A11" s="1" t="s">
        <v>27</v>
      </c>
      <c r="B11" s="3" t="s">
        <v>310</v>
      </c>
      <c r="C11" s="1" t="s">
        <v>5</v>
      </c>
      <c r="D11" s="14">
        <v>22.222222222222221</v>
      </c>
      <c r="E11" s="14"/>
      <c r="F11" s="14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9" ht="28.5">
      <c r="A12" s="1" t="s">
        <v>28</v>
      </c>
      <c r="B12" s="3" t="s">
        <v>311</v>
      </c>
      <c r="C12" s="1" t="s">
        <v>5</v>
      </c>
      <c r="D12" s="14">
        <v>22.222222222222221</v>
      </c>
      <c r="E12" s="14"/>
      <c r="F12" s="14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>
      <c r="F13" s="7">
        <f>SUM(F3:F12)</f>
        <v>0</v>
      </c>
      <c r="H13" s="7">
        <f>SUM(H3:H12)</f>
        <v>0</v>
      </c>
      <c r="I13" s="7">
        <f>SUM(I3:I12)</f>
        <v>0</v>
      </c>
    </row>
    <row r="15" spans="1:9">
      <c r="A15" t="s">
        <v>320</v>
      </c>
    </row>
  </sheetData>
  <sortState ref="B3:M14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0" workbookViewId="0">
      <selection activeCell="L9" sqref="L9"/>
    </sheetView>
  </sheetViews>
  <sheetFormatPr defaultRowHeight="14.25"/>
  <cols>
    <col min="1" max="1" width="6" customWidth="1"/>
    <col min="2" max="2" width="29.375" style="23" customWidth="1"/>
    <col min="4" max="4" width="9.375" bestFit="1" customWidth="1"/>
    <col min="5" max="5" width="11.875" customWidth="1"/>
    <col min="6" max="6" width="9.875" customWidth="1"/>
    <col min="9" max="9" width="10.75" customWidth="1"/>
  </cols>
  <sheetData>
    <row r="1" spans="1:9" ht="15">
      <c r="A1" s="25" t="s">
        <v>177</v>
      </c>
      <c r="B1" s="25"/>
      <c r="C1" s="9"/>
      <c r="D1" s="9"/>
      <c r="E1" s="9"/>
      <c r="F1" s="9"/>
      <c r="G1" s="9"/>
      <c r="H1" s="9"/>
      <c r="I1" s="9"/>
    </row>
    <row r="2" spans="1:9" ht="63.75">
      <c r="A2" s="3" t="s">
        <v>1</v>
      </c>
      <c r="B2" s="22" t="s">
        <v>2</v>
      </c>
      <c r="C2" s="8" t="s">
        <v>4</v>
      </c>
      <c r="D2" s="8" t="s">
        <v>21</v>
      </c>
      <c r="E2" s="8" t="s">
        <v>333</v>
      </c>
      <c r="F2" s="8" t="s">
        <v>7</v>
      </c>
      <c r="G2" s="8" t="s">
        <v>3</v>
      </c>
      <c r="H2" s="8" t="s">
        <v>8</v>
      </c>
      <c r="I2" s="8" t="s">
        <v>9</v>
      </c>
    </row>
    <row r="3" spans="1:9">
      <c r="A3" s="1" t="s">
        <v>6</v>
      </c>
      <c r="B3" s="22" t="s">
        <v>295</v>
      </c>
      <c r="C3" s="1" t="s">
        <v>5</v>
      </c>
      <c r="D3" s="14">
        <v>1.451111111111111</v>
      </c>
      <c r="E3" s="14"/>
      <c r="F3" s="14">
        <f t="shared" ref="F3:F23" si="0">D3*E3</f>
        <v>0</v>
      </c>
      <c r="G3" s="2">
        <v>0.05</v>
      </c>
      <c r="H3" s="5">
        <f t="shared" ref="H3:H23" si="1">F3*G3</f>
        <v>0</v>
      </c>
      <c r="I3" s="6">
        <f t="shared" ref="I3:I23" si="2">F3+H3</f>
        <v>0</v>
      </c>
    </row>
    <row r="4" spans="1:9">
      <c r="A4" s="1" t="s">
        <v>10</v>
      </c>
      <c r="B4" s="22" t="s">
        <v>178</v>
      </c>
      <c r="C4" s="1" t="s">
        <v>5</v>
      </c>
      <c r="D4" s="14">
        <v>65.962222222222223</v>
      </c>
      <c r="E4" s="14"/>
      <c r="F4" s="14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9">
      <c r="A5" s="1" t="s">
        <v>13</v>
      </c>
      <c r="B5" s="22" t="s">
        <v>296</v>
      </c>
      <c r="C5" s="1" t="s">
        <v>5</v>
      </c>
      <c r="D5" s="14">
        <v>654.72888888888883</v>
      </c>
      <c r="E5" s="14"/>
      <c r="F5" s="14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9" ht="25.5">
      <c r="A6" s="1" t="s">
        <v>15</v>
      </c>
      <c r="B6" s="22" t="s">
        <v>273</v>
      </c>
      <c r="C6" s="1" t="s">
        <v>5</v>
      </c>
      <c r="D6" s="14">
        <v>14.853333333333333</v>
      </c>
      <c r="E6" s="14"/>
      <c r="F6" s="14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9" ht="38.25">
      <c r="A7" s="1" t="s">
        <v>16</v>
      </c>
      <c r="B7" s="22" t="s">
        <v>278</v>
      </c>
      <c r="C7" s="1" t="s">
        <v>5</v>
      </c>
      <c r="D7" s="14">
        <v>13.922222222222222</v>
      </c>
      <c r="E7" s="14"/>
      <c r="F7" s="14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9" ht="25.5">
      <c r="A8" s="1" t="s">
        <v>17</v>
      </c>
      <c r="B8" s="22" t="s">
        <v>262</v>
      </c>
      <c r="C8" s="1" t="s">
        <v>5</v>
      </c>
      <c r="D8" s="14">
        <v>141.74444444444444</v>
      </c>
      <c r="E8" s="14"/>
      <c r="F8" s="14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9" ht="25.5">
      <c r="A9" s="1" t="s">
        <v>23</v>
      </c>
      <c r="B9" s="22" t="s">
        <v>279</v>
      </c>
      <c r="C9" s="1" t="s">
        <v>5</v>
      </c>
      <c r="D9" s="14">
        <v>22.88111111111111</v>
      </c>
      <c r="E9" s="14"/>
      <c r="F9" s="14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9" ht="25.5">
      <c r="A10" s="1" t="s">
        <v>25</v>
      </c>
      <c r="B10" s="22" t="s">
        <v>280</v>
      </c>
      <c r="C10" s="1" t="s">
        <v>5</v>
      </c>
      <c r="D10" s="14">
        <v>13.888888888888889</v>
      </c>
      <c r="E10" s="14"/>
      <c r="F10" s="14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9" ht="25.5">
      <c r="A11" s="1" t="s">
        <v>27</v>
      </c>
      <c r="B11" s="22" t="s">
        <v>272</v>
      </c>
      <c r="C11" s="1" t="s">
        <v>5</v>
      </c>
      <c r="D11" s="14">
        <v>8.8888888888888893</v>
      </c>
      <c r="E11" s="14"/>
      <c r="F11" s="14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9">
      <c r="A12" s="1" t="s">
        <v>28</v>
      </c>
      <c r="B12" s="22" t="s">
        <v>191</v>
      </c>
      <c r="C12" s="1" t="s">
        <v>5</v>
      </c>
      <c r="D12" s="14">
        <v>14.851111111111111</v>
      </c>
      <c r="E12" s="14"/>
      <c r="F12" s="14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>
      <c r="A13" s="1" t="s">
        <v>29</v>
      </c>
      <c r="B13" s="22" t="s">
        <v>297</v>
      </c>
      <c r="C13" s="1" t="s">
        <v>5</v>
      </c>
      <c r="D13" s="14">
        <v>867.62888888888881</v>
      </c>
      <c r="E13" s="14"/>
      <c r="F13" s="14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9" ht="38.25">
      <c r="A14" s="1" t="s">
        <v>30</v>
      </c>
      <c r="B14" s="22" t="s">
        <v>270</v>
      </c>
      <c r="C14" s="1" t="s">
        <v>5</v>
      </c>
      <c r="D14" s="14">
        <v>48.666666666666664</v>
      </c>
      <c r="E14" s="14"/>
      <c r="F14" s="14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9">
      <c r="A15" s="1" t="s">
        <v>55</v>
      </c>
      <c r="B15" s="22" t="s">
        <v>298</v>
      </c>
      <c r="C15" s="1" t="s">
        <v>5</v>
      </c>
      <c r="D15" s="14">
        <v>1.1111111111111112</v>
      </c>
      <c r="E15" s="14"/>
      <c r="F15" s="14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9" ht="25.5">
      <c r="A16" s="1" t="s">
        <v>56</v>
      </c>
      <c r="B16" s="22" t="s">
        <v>271</v>
      </c>
      <c r="C16" s="1" t="s">
        <v>5</v>
      </c>
      <c r="D16" s="14">
        <v>53.333333333333329</v>
      </c>
      <c r="E16" s="14"/>
      <c r="F16" s="14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9" ht="38.25">
      <c r="A17" s="1" t="s">
        <v>57</v>
      </c>
      <c r="B17" s="22" t="s">
        <v>281</v>
      </c>
      <c r="C17" s="1" t="s">
        <v>5</v>
      </c>
      <c r="D17" s="14">
        <v>58.44444444444445</v>
      </c>
      <c r="E17" s="14"/>
      <c r="F17" s="14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9" ht="16.5" customHeight="1">
      <c r="A18" s="1" t="s">
        <v>60</v>
      </c>
      <c r="B18" s="22" t="s">
        <v>299</v>
      </c>
      <c r="C18" s="1" t="s">
        <v>5</v>
      </c>
      <c r="D18" s="14">
        <v>223.69333333333333</v>
      </c>
      <c r="E18" s="14"/>
      <c r="F18" s="14">
        <f t="shared" si="0"/>
        <v>0</v>
      </c>
      <c r="G18" s="2">
        <v>0.05</v>
      </c>
      <c r="H18" s="5">
        <f t="shared" si="1"/>
        <v>0</v>
      </c>
      <c r="I18" s="6">
        <f t="shared" si="2"/>
        <v>0</v>
      </c>
    </row>
    <row r="19" spans="1:9">
      <c r="A19" s="1" t="s">
        <v>61</v>
      </c>
      <c r="B19" s="22" t="s">
        <v>274</v>
      </c>
      <c r="C19" s="1" t="s">
        <v>5</v>
      </c>
      <c r="D19" s="14">
        <v>58.333333333333329</v>
      </c>
      <c r="E19" s="14"/>
      <c r="F19" s="14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9">
      <c r="A20" s="1" t="s">
        <v>63</v>
      </c>
      <c r="B20" s="22" t="s">
        <v>300</v>
      </c>
      <c r="C20" s="1" t="s">
        <v>5</v>
      </c>
      <c r="D20" s="14">
        <v>23.555555555555557</v>
      </c>
      <c r="E20" s="14"/>
      <c r="F20" s="14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9">
      <c r="A21" s="1" t="s">
        <v>65</v>
      </c>
      <c r="B21" s="22" t="s">
        <v>312</v>
      </c>
      <c r="C21" s="1" t="s">
        <v>5</v>
      </c>
      <c r="D21" s="14">
        <v>2.2222222222222223</v>
      </c>
      <c r="E21" s="14"/>
      <c r="F21" s="14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</row>
    <row r="22" spans="1:9" ht="25.5">
      <c r="A22" s="1" t="s">
        <v>67</v>
      </c>
      <c r="B22" s="22" t="s">
        <v>329</v>
      </c>
      <c r="C22" s="1" t="s">
        <v>5</v>
      </c>
      <c r="D22" s="14">
        <v>318.5577777777778</v>
      </c>
      <c r="E22" s="14"/>
      <c r="F22" s="14">
        <f t="shared" si="0"/>
        <v>0</v>
      </c>
      <c r="G22" s="2">
        <v>0.05</v>
      </c>
      <c r="H22" s="5">
        <f t="shared" si="1"/>
        <v>0</v>
      </c>
      <c r="I22" s="6">
        <f t="shared" si="2"/>
        <v>0</v>
      </c>
    </row>
    <row r="23" spans="1:9">
      <c r="A23" s="1" t="s">
        <v>68</v>
      </c>
      <c r="B23" s="22" t="s">
        <v>301</v>
      </c>
      <c r="C23" s="1" t="s">
        <v>5</v>
      </c>
      <c r="D23" s="14">
        <v>22.222222222222221</v>
      </c>
      <c r="E23" s="14"/>
      <c r="F23" s="14">
        <f t="shared" si="0"/>
        <v>0</v>
      </c>
      <c r="G23" s="2">
        <v>0.05</v>
      </c>
      <c r="H23" s="5">
        <f t="shared" si="1"/>
        <v>0</v>
      </c>
      <c r="I23" s="6">
        <f t="shared" si="2"/>
        <v>0</v>
      </c>
    </row>
    <row r="24" spans="1:9">
      <c r="F24" s="7">
        <f>SUM(F3:F23)</f>
        <v>0</v>
      </c>
      <c r="H24" s="7">
        <f>SUM(H3:H23)</f>
        <v>0</v>
      </c>
      <c r="I24" s="7">
        <f>SUM(I3:I23)</f>
        <v>0</v>
      </c>
    </row>
    <row r="27" spans="1:9">
      <c r="A27" t="s">
        <v>320</v>
      </c>
    </row>
  </sheetData>
  <sortState ref="B3:M29">
    <sortCondition ref="B3"/>
  </sortState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L15" sqref="L15"/>
    </sheetView>
  </sheetViews>
  <sheetFormatPr defaultRowHeight="14.25"/>
  <cols>
    <col min="1" max="1" width="6.375" customWidth="1"/>
    <col min="2" max="2" width="32" style="23" customWidth="1"/>
    <col min="5" max="5" width="10.625" customWidth="1"/>
    <col min="6" max="6" width="11.125" customWidth="1"/>
    <col min="9" max="9" width="10.625" customWidth="1"/>
  </cols>
  <sheetData>
    <row r="1" spans="1:9" ht="15">
      <c r="A1" s="25" t="s">
        <v>179</v>
      </c>
      <c r="B1" s="25"/>
      <c r="C1" s="9"/>
      <c r="D1" s="9"/>
      <c r="E1" s="9"/>
      <c r="F1" s="9"/>
      <c r="G1" s="9"/>
      <c r="H1" s="9"/>
      <c r="I1" s="9"/>
    </row>
    <row r="2" spans="1:9" ht="76.5">
      <c r="A2" s="3" t="s">
        <v>1</v>
      </c>
      <c r="B2" s="22" t="s">
        <v>2</v>
      </c>
      <c r="C2" s="8" t="s">
        <v>4</v>
      </c>
      <c r="D2" s="8" t="s">
        <v>21</v>
      </c>
      <c r="E2" s="8" t="s">
        <v>333</v>
      </c>
      <c r="F2" s="8" t="s">
        <v>7</v>
      </c>
      <c r="G2" s="8" t="s">
        <v>3</v>
      </c>
      <c r="H2" s="8" t="s">
        <v>8</v>
      </c>
      <c r="I2" s="8" t="s">
        <v>9</v>
      </c>
    </row>
    <row r="3" spans="1:9" ht="31.5" customHeight="1">
      <c r="A3" s="1" t="s">
        <v>6</v>
      </c>
      <c r="B3" s="22" t="s">
        <v>235</v>
      </c>
      <c r="C3" s="1" t="s">
        <v>18</v>
      </c>
      <c r="D3" s="14">
        <v>24.444444444444446</v>
      </c>
      <c r="E3" s="5"/>
      <c r="F3" s="5">
        <f t="shared" ref="F3:F42" si="0">D3*E3</f>
        <v>0</v>
      </c>
      <c r="G3" s="2">
        <v>0.05</v>
      </c>
      <c r="H3" s="5">
        <f t="shared" ref="H3:H26" si="1">F3*G3</f>
        <v>0</v>
      </c>
      <c r="I3" s="6">
        <f t="shared" ref="I3:I26" si="2">F3+H3</f>
        <v>0</v>
      </c>
    </row>
    <row r="4" spans="1:9" ht="25.5">
      <c r="A4" s="1" t="s">
        <v>10</v>
      </c>
      <c r="B4" s="22" t="s">
        <v>236</v>
      </c>
      <c r="C4" s="1" t="s">
        <v>18</v>
      </c>
      <c r="D4" s="14">
        <v>26.666666666666664</v>
      </c>
      <c r="E4" s="5"/>
      <c r="F4" s="5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9" ht="55.5" customHeight="1">
      <c r="A5" s="1" t="s">
        <v>13</v>
      </c>
      <c r="B5" s="22" t="s">
        <v>237</v>
      </c>
      <c r="C5" s="1" t="s">
        <v>18</v>
      </c>
      <c r="D5" s="14">
        <v>933.33333333333326</v>
      </c>
      <c r="E5" s="5"/>
      <c r="F5" s="5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9" ht="25.5">
      <c r="A6" s="1" t="s">
        <v>15</v>
      </c>
      <c r="B6" s="22" t="s">
        <v>238</v>
      </c>
      <c r="C6" s="1" t="s">
        <v>18</v>
      </c>
      <c r="D6" s="14">
        <v>5.5555555555555554</v>
      </c>
      <c r="E6" s="5"/>
      <c r="F6" s="5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9">
      <c r="A7" s="1" t="s">
        <v>16</v>
      </c>
      <c r="B7" s="22" t="s">
        <v>180</v>
      </c>
      <c r="C7" s="1" t="s">
        <v>5</v>
      </c>
      <c r="D7" s="14">
        <v>433.33333333333337</v>
      </c>
      <c r="E7" s="5"/>
      <c r="F7" s="5">
        <f t="shared" si="0"/>
        <v>0</v>
      </c>
      <c r="G7" s="2">
        <v>0.08</v>
      </c>
      <c r="H7" s="5">
        <f t="shared" si="1"/>
        <v>0</v>
      </c>
      <c r="I7" s="6">
        <f t="shared" si="2"/>
        <v>0</v>
      </c>
    </row>
    <row r="8" spans="1:9">
      <c r="A8" s="1" t="s">
        <v>17</v>
      </c>
      <c r="B8" s="22" t="s">
        <v>184</v>
      </c>
      <c r="C8" s="1" t="s">
        <v>5</v>
      </c>
      <c r="D8" s="14">
        <v>2.6666666666666665</v>
      </c>
      <c r="E8" s="5"/>
      <c r="F8" s="5">
        <f t="shared" si="0"/>
        <v>0</v>
      </c>
      <c r="G8" s="2">
        <v>0.08</v>
      </c>
      <c r="H8" s="5">
        <f t="shared" si="1"/>
        <v>0</v>
      </c>
      <c r="I8" s="6">
        <f t="shared" si="2"/>
        <v>0</v>
      </c>
    </row>
    <row r="9" spans="1:9" ht="38.25">
      <c r="A9" s="1" t="s">
        <v>23</v>
      </c>
      <c r="B9" s="22" t="s">
        <v>239</v>
      </c>
      <c r="C9" s="1" t="s">
        <v>18</v>
      </c>
      <c r="D9" s="14">
        <v>477.77777777777777</v>
      </c>
      <c r="E9" s="5"/>
      <c r="F9" s="5">
        <f t="shared" si="0"/>
        <v>0</v>
      </c>
      <c r="G9" s="2">
        <v>0.23</v>
      </c>
      <c r="H9" s="5">
        <f t="shared" si="1"/>
        <v>0</v>
      </c>
      <c r="I9" s="6">
        <f t="shared" si="2"/>
        <v>0</v>
      </c>
    </row>
    <row r="10" spans="1:9">
      <c r="A10" s="1" t="s">
        <v>25</v>
      </c>
      <c r="B10" s="22" t="s">
        <v>186</v>
      </c>
      <c r="C10" s="1" t="s">
        <v>5</v>
      </c>
      <c r="D10" s="14">
        <v>1.1111111111111112</v>
      </c>
      <c r="E10" s="5"/>
      <c r="F10" s="5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9">
      <c r="A11" s="1" t="s">
        <v>27</v>
      </c>
      <c r="B11" s="22" t="s">
        <v>182</v>
      </c>
      <c r="C11" s="1" t="s">
        <v>5</v>
      </c>
      <c r="D11" s="14">
        <v>11.111111111111111</v>
      </c>
      <c r="E11" s="5"/>
      <c r="F11" s="5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9">
      <c r="A12" s="1" t="s">
        <v>28</v>
      </c>
      <c r="B12" s="22" t="s">
        <v>181</v>
      </c>
      <c r="C12" s="1" t="s">
        <v>5</v>
      </c>
      <c r="D12" s="14">
        <v>26.333333333333332</v>
      </c>
      <c r="E12" s="5"/>
      <c r="F12" s="5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>
      <c r="A13" s="1" t="s">
        <v>29</v>
      </c>
      <c r="B13" s="22" t="s">
        <v>183</v>
      </c>
      <c r="C13" s="1" t="s">
        <v>5</v>
      </c>
      <c r="D13" s="14">
        <v>27.777777777777779</v>
      </c>
      <c r="E13" s="5"/>
      <c r="F13" s="5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9" ht="44.25" customHeight="1">
      <c r="A14" s="1" t="s">
        <v>30</v>
      </c>
      <c r="B14" s="22" t="s">
        <v>240</v>
      </c>
      <c r="C14" s="1" t="s">
        <v>18</v>
      </c>
      <c r="D14" s="14">
        <v>70</v>
      </c>
      <c r="E14" s="5"/>
      <c r="F14" s="5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9" ht="25.5">
      <c r="A15" s="1" t="s">
        <v>55</v>
      </c>
      <c r="B15" s="22" t="s">
        <v>242</v>
      </c>
      <c r="C15" s="1" t="s">
        <v>5</v>
      </c>
      <c r="D15" s="14">
        <v>9.1666666666666661</v>
      </c>
      <c r="E15" s="5"/>
      <c r="F15" s="5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9">
      <c r="A16" s="1" t="s">
        <v>56</v>
      </c>
      <c r="B16" s="22" t="s">
        <v>264</v>
      </c>
      <c r="C16" s="1" t="s">
        <v>5</v>
      </c>
      <c r="D16" s="14">
        <v>125.33333333333333</v>
      </c>
      <c r="E16" s="5"/>
      <c r="F16" s="5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9">
      <c r="A17" s="1" t="s">
        <v>57</v>
      </c>
      <c r="B17" s="22" t="s">
        <v>258</v>
      </c>
      <c r="C17" s="1" t="s">
        <v>84</v>
      </c>
      <c r="D17" s="14">
        <v>13.333333333333332</v>
      </c>
      <c r="E17" s="5"/>
      <c r="F17" s="5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9">
      <c r="A18" s="1" t="s">
        <v>60</v>
      </c>
      <c r="B18" s="22" t="s">
        <v>259</v>
      </c>
      <c r="C18" s="1" t="s">
        <v>5</v>
      </c>
      <c r="D18" s="14">
        <v>15.555555555555555</v>
      </c>
      <c r="E18" s="5"/>
      <c r="F18" s="5">
        <f t="shared" si="0"/>
        <v>0</v>
      </c>
      <c r="G18" s="2">
        <v>0.05</v>
      </c>
      <c r="H18" s="5">
        <f t="shared" si="1"/>
        <v>0</v>
      </c>
      <c r="I18" s="6">
        <f t="shared" si="2"/>
        <v>0</v>
      </c>
    </row>
    <row r="19" spans="1:9" ht="25.5">
      <c r="A19" s="1" t="s">
        <v>61</v>
      </c>
      <c r="B19" s="22" t="s">
        <v>263</v>
      </c>
      <c r="C19" s="1" t="s">
        <v>5</v>
      </c>
      <c r="D19" s="14">
        <v>131.33333333333331</v>
      </c>
      <c r="E19" s="5"/>
      <c r="F19" s="5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9">
      <c r="A20" s="1" t="s">
        <v>63</v>
      </c>
      <c r="B20" s="22" t="s">
        <v>260</v>
      </c>
      <c r="C20" s="1" t="s">
        <v>5</v>
      </c>
      <c r="D20" s="14">
        <v>1.7777777777777779</v>
      </c>
      <c r="E20" s="5"/>
      <c r="F20" s="5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9">
      <c r="A21" s="1" t="s">
        <v>65</v>
      </c>
      <c r="B21" s="22" t="s">
        <v>261</v>
      </c>
      <c r="C21" s="1" t="s">
        <v>5</v>
      </c>
      <c r="D21" s="14">
        <v>1.1111111111111112</v>
      </c>
      <c r="E21" s="5"/>
      <c r="F21" s="5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</row>
    <row r="22" spans="1:9" ht="38.25">
      <c r="A22" s="1" t="s">
        <v>67</v>
      </c>
      <c r="B22" s="22" t="s">
        <v>241</v>
      </c>
      <c r="C22" s="1" t="s">
        <v>18</v>
      </c>
      <c r="D22" s="14">
        <v>50</v>
      </c>
      <c r="E22" s="5"/>
      <c r="F22" s="5">
        <f t="shared" si="0"/>
        <v>0</v>
      </c>
      <c r="G22" s="2">
        <v>0.05</v>
      </c>
      <c r="H22" s="5">
        <f t="shared" si="1"/>
        <v>0</v>
      </c>
      <c r="I22" s="6">
        <f t="shared" si="2"/>
        <v>0</v>
      </c>
    </row>
    <row r="23" spans="1:9" ht="38.25">
      <c r="A23" s="1" t="s">
        <v>68</v>
      </c>
      <c r="B23" s="22" t="s">
        <v>243</v>
      </c>
      <c r="C23" s="1" t="s">
        <v>5</v>
      </c>
      <c r="D23" s="14">
        <v>8.8888888888888893</v>
      </c>
      <c r="E23" s="5"/>
      <c r="F23" s="5">
        <f t="shared" si="0"/>
        <v>0</v>
      </c>
      <c r="G23" s="2">
        <v>0.05</v>
      </c>
      <c r="H23" s="5">
        <f t="shared" si="1"/>
        <v>0</v>
      </c>
      <c r="I23" s="6">
        <f t="shared" si="2"/>
        <v>0</v>
      </c>
    </row>
    <row r="24" spans="1:9" ht="38.25">
      <c r="A24" s="1" t="s">
        <v>69</v>
      </c>
      <c r="B24" s="22" t="s">
        <v>265</v>
      </c>
      <c r="C24" s="1" t="s">
        <v>5</v>
      </c>
      <c r="D24" s="14">
        <v>40</v>
      </c>
      <c r="E24" s="5"/>
      <c r="F24" s="5">
        <f t="shared" si="0"/>
        <v>0</v>
      </c>
      <c r="G24" s="2">
        <v>0.05</v>
      </c>
      <c r="H24" s="5">
        <f t="shared" si="1"/>
        <v>0</v>
      </c>
      <c r="I24" s="6">
        <f t="shared" si="2"/>
        <v>0</v>
      </c>
    </row>
    <row r="25" spans="1:9" ht="73.5" customHeight="1">
      <c r="A25" s="1" t="s">
        <v>71</v>
      </c>
      <c r="B25" s="22" t="s">
        <v>276</v>
      </c>
      <c r="C25" s="1" t="s">
        <v>5</v>
      </c>
      <c r="D25" s="14">
        <v>668.44444444444446</v>
      </c>
      <c r="E25" s="5"/>
      <c r="F25" s="5">
        <f t="shared" si="0"/>
        <v>0</v>
      </c>
      <c r="G25" s="2">
        <v>0.05</v>
      </c>
      <c r="H25" s="5">
        <f t="shared" si="1"/>
        <v>0</v>
      </c>
      <c r="I25" s="6">
        <f t="shared" si="2"/>
        <v>0</v>
      </c>
    </row>
    <row r="26" spans="1:9" ht="25.5">
      <c r="A26" s="1" t="s">
        <v>73</v>
      </c>
      <c r="B26" s="22" t="s">
        <v>327</v>
      </c>
      <c r="C26" s="1" t="s">
        <v>5</v>
      </c>
      <c r="D26" s="14">
        <v>42.222222222222221</v>
      </c>
      <c r="E26" s="5"/>
      <c r="F26" s="5">
        <f t="shared" si="0"/>
        <v>0</v>
      </c>
      <c r="G26" s="2">
        <v>0.05</v>
      </c>
      <c r="H26" s="5">
        <f t="shared" si="1"/>
        <v>0</v>
      </c>
      <c r="I26" s="6">
        <f t="shared" si="2"/>
        <v>0</v>
      </c>
    </row>
    <row r="27" spans="1:9" ht="38.25">
      <c r="A27" s="1" t="s">
        <v>74</v>
      </c>
      <c r="B27" s="22" t="s">
        <v>244</v>
      </c>
      <c r="C27" s="1" t="s">
        <v>5</v>
      </c>
      <c r="D27" s="14">
        <v>15.555555555555555</v>
      </c>
      <c r="E27" s="5"/>
      <c r="F27" s="5">
        <f t="shared" si="0"/>
        <v>0</v>
      </c>
      <c r="G27" s="2">
        <v>0.05</v>
      </c>
      <c r="H27" s="5">
        <f t="shared" ref="H27:H42" si="3">F27*G27</f>
        <v>0</v>
      </c>
      <c r="I27" s="6">
        <f t="shared" ref="I27:I42" si="4">F27+H27</f>
        <v>0</v>
      </c>
    </row>
    <row r="28" spans="1:9" ht="25.5">
      <c r="A28" s="1" t="s">
        <v>76</v>
      </c>
      <c r="B28" s="22" t="s">
        <v>245</v>
      </c>
      <c r="C28" s="1" t="s">
        <v>5</v>
      </c>
      <c r="D28" s="14">
        <v>211.11111111111111</v>
      </c>
      <c r="E28" s="5"/>
      <c r="F28" s="5">
        <f t="shared" si="0"/>
        <v>0</v>
      </c>
      <c r="G28" s="2">
        <v>0.05</v>
      </c>
      <c r="H28" s="5">
        <f t="shared" si="3"/>
        <v>0</v>
      </c>
      <c r="I28" s="6">
        <f t="shared" si="4"/>
        <v>0</v>
      </c>
    </row>
    <row r="29" spans="1:9" ht="25.5">
      <c r="A29" s="1" t="s">
        <v>77</v>
      </c>
      <c r="B29" s="22" t="s">
        <v>246</v>
      </c>
      <c r="C29" s="1" t="s">
        <v>5</v>
      </c>
      <c r="D29" s="14">
        <v>5.5555555555555554</v>
      </c>
      <c r="E29" s="5"/>
      <c r="F29" s="5">
        <f t="shared" si="0"/>
        <v>0</v>
      </c>
      <c r="G29" s="2">
        <v>0.05</v>
      </c>
      <c r="H29" s="5">
        <f t="shared" si="3"/>
        <v>0</v>
      </c>
      <c r="I29" s="6">
        <f t="shared" si="4"/>
        <v>0</v>
      </c>
    </row>
    <row r="30" spans="1:9" ht="25.5">
      <c r="A30" s="1" t="s">
        <v>78</v>
      </c>
      <c r="B30" s="22" t="s">
        <v>247</v>
      </c>
      <c r="C30" s="1" t="s">
        <v>18</v>
      </c>
      <c r="D30" s="14">
        <v>111.11111111111111</v>
      </c>
      <c r="E30" s="5"/>
      <c r="F30" s="5">
        <f t="shared" si="0"/>
        <v>0</v>
      </c>
      <c r="G30" s="2">
        <v>0.05</v>
      </c>
      <c r="H30" s="5">
        <f t="shared" si="3"/>
        <v>0</v>
      </c>
      <c r="I30" s="6">
        <f t="shared" si="4"/>
        <v>0</v>
      </c>
    </row>
    <row r="31" spans="1:9" ht="38.25">
      <c r="A31" s="1" t="s">
        <v>85</v>
      </c>
      <c r="B31" s="22" t="s">
        <v>249</v>
      </c>
      <c r="C31" s="1" t="s">
        <v>5</v>
      </c>
      <c r="D31" s="14">
        <v>6.6666666666666661</v>
      </c>
      <c r="E31" s="5"/>
      <c r="F31" s="5">
        <f t="shared" si="0"/>
        <v>0</v>
      </c>
      <c r="G31" s="2">
        <v>0.05</v>
      </c>
      <c r="H31" s="5">
        <f t="shared" si="3"/>
        <v>0</v>
      </c>
      <c r="I31" s="6">
        <f t="shared" si="4"/>
        <v>0</v>
      </c>
    </row>
    <row r="32" spans="1:9" ht="25.5">
      <c r="A32" s="1" t="s">
        <v>86</v>
      </c>
      <c r="B32" s="22" t="s">
        <v>250</v>
      </c>
      <c r="C32" s="1" t="s">
        <v>5</v>
      </c>
      <c r="D32" s="14">
        <v>5.5555555555555554</v>
      </c>
      <c r="E32" s="5"/>
      <c r="F32" s="5">
        <f t="shared" si="0"/>
        <v>0</v>
      </c>
      <c r="G32" s="2">
        <v>0.05</v>
      </c>
      <c r="H32" s="5">
        <f t="shared" si="3"/>
        <v>0</v>
      </c>
      <c r="I32" s="6">
        <f t="shared" si="4"/>
        <v>0</v>
      </c>
    </row>
    <row r="33" spans="1:9" ht="25.5">
      <c r="A33" s="1" t="s">
        <v>113</v>
      </c>
      <c r="B33" s="22" t="s">
        <v>251</v>
      </c>
      <c r="C33" s="1" t="s">
        <v>5</v>
      </c>
      <c r="D33" s="14">
        <v>337.77777777777777</v>
      </c>
      <c r="E33" s="5"/>
      <c r="F33" s="5">
        <f t="shared" si="0"/>
        <v>0</v>
      </c>
      <c r="G33" s="2">
        <v>0.05</v>
      </c>
      <c r="H33" s="5">
        <f t="shared" si="3"/>
        <v>0</v>
      </c>
      <c r="I33" s="6">
        <f t="shared" si="4"/>
        <v>0</v>
      </c>
    </row>
    <row r="34" spans="1:9">
      <c r="A34" s="1" t="s">
        <v>115</v>
      </c>
      <c r="B34" s="22" t="s">
        <v>252</v>
      </c>
      <c r="C34" s="1" t="s">
        <v>5</v>
      </c>
      <c r="D34" s="14">
        <v>33.333333333333336</v>
      </c>
      <c r="E34" s="5"/>
      <c r="F34" s="5">
        <f t="shared" si="0"/>
        <v>0</v>
      </c>
      <c r="G34" s="2">
        <v>0.05</v>
      </c>
      <c r="H34" s="5">
        <f t="shared" si="3"/>
        <v>0</v>
      </c>
      <c r="I34" s="6">
        <f t="shared" si="4"/>
        <v>0</v>
      </c>
    </row>
    <row r="35" spans="1:9">
      <c r="A35" s="1" t="s">
        <v>117</v>
      </c>
      <c r="B35" s="22" t="s">
        <v>282</v>
      </c>
      <c r="C35" s="1" t="s">
        <v>5</v>
      </c>
      <c r="D35" s="14">
        <v>26.666666666666664</v>
      </c>
      <c r="E35" s="5"/>
      <c r="F35" s="5">
        <f t="shared" si="0"/>
        <v>0</v>
      </c>
      <c r="G35" s="2">
        <v>0.05</v>
      </c>
      <c r="H35" s="5">
        <f t="shared" si="3"/>
        <v>0</v>
      </c>
      <c r="I35" s="6">
        <f t="shared" si="4"/>
        <v>0</v>
      </c>
    </row>
    <row r="36" spans="1:9">
      <c r="A36" s="1" t="s">
        <v>119</v>
      </c>
      <c r="B36" s="22" t="s">
        <v>253</v>
      </c>
      <c r="C36" s="1" t="s">
        <v>5</v>
      </c>
      <c r="D36" s="14">
        <v>3.333333333333333</v>
      </c>
      <c r="E36" s="5"/>
      <c r="F36" s="5">
        <f t="shared" si="0"/>
        <v>0</v>
      </c>
      <c r="G36" s="2">
        <v>0.05</v>
      </c>
      <c r="H36" s="5">
        <f t="shared" si="3"/>
        <v>0</v>
      </c>
      <c r="I36" s="6">
        <f t="shared" si="4"/>
        <v>0</v>
      </c>
    </row>
    <row r="37" spans="1:9">
      <c r="A37" s="1" t="s">
        <v>120</v>
      </c>
      <c r="B37" s="22" t="s">
        <v>254</v>
      </c>
      <c r="C37" s="1" t="s">
        <v>5</v>
      </c>
      <c r="D37" s="14">
        <v>11.111111111111111</v>
      </c>
      <c r="E37" s="5"/>
      <c r="F37" s="5">
        <f t="shared" si="0"/>
        <v>0</v>
      </c>
      <c r="G37" s="2">
        <v>0.05</v>
      </c>
      <c r="H37" s="5">
        <f t="shared" si="3"/>
        <v>0</v>
      </c>
      <c r="I37" s="6">
        <f t="shared" si="4"/>
        <v>0</v>
      </c>
    </row>
    <row r="38" spans="1:9">
      <c r="A38" s="1" t="s">
        <v>122</v>
      </c>
      <c r="B38" s="22" t="s">
        <v>255</v>
      </c>
      <c r="C38" s="1" t="s">
        <v>5</v>
      </c>
      <c r="D38" s="14">
        <v>13.944444444444446</v>
      </c>
      <c r="E38" s="5"/>
      <c r="F38" s="5">
        <f t="shared" si="0"/>
        <v>0</v>
      </c>
      <c r="G38" s="2">
        <v>0.05</v>
      </c>
      <c r="H38" s="5">
        <f t="shared" si="3"/>
        <v>0</v>
      </c>
      <c r="I38" s="6">
        <f t="shared" si="4"/>
        <v>0</v>
      </c>
    </row>
    <row r="39" spans="1:9" ht="38.25">
      <c r="A39" s="1" t="s">
        <v>124</v>
      </c>
      <c r="B39" s="22" t="s">
        <v>248</v>
      </c>
      <c r="C39" s="1" t="s">
        <v>18</v>
      </c>
      <c r="D39" s="14">
        <v>633.33333333333337</v>
      </c>
      <c r="E39" s="5"/>
      <c r="F39" s="5">
        <f t="shared" si="0"/>
        <v>0</v>
      </c>
      <c r="G39" s="2">
        <v>0.05</v>
      </c>
      <c r="H39" s="5">
        <f t="shared" si="3"/>
        <v>0</v>
      </c>
      <c r="I39" s="6">
        <f t="shared" si="4"/>
        <v>0</v>
      </c>
    </row>
    <row r="40" spans="1:9" ht="25.5">
      <c r="A40" s="1" t="s">
        <v>127</v>
      </c>
      <c r="B40" s="22" t="s">
        <v>256</v>
      </c>
      <c r="C40" s="1" t="s">
        <v>18</v>
      </c>
      <c r="D40" s="14">
        <v>43.333333333333329</v>
      </c>
      <c r="E40" s="5"/>
      <c r="F40" s="5">
        <f t="shared" si="0"/>
        <v>0</v>
      </c>
      <c r="G40" s="2">
        <v>0.08</v>
      </c>
      <c r="H40" s="5">
        <f t="shared" si="3"/>
        <v>0</v>
      </c>
      <c r="I40" s="6">
        <f t="shared" si="4"/>
        <v>0</v>
      </c>
    </row>
    <row r="41" spans="1:9" ht="25.5">
      <c r="A41" s="1" t="s">
        <v>129</v>
      </c>
      <c r="B41" s="22" t="s">
        <v>257</v>
      </c>
      <c r="C41" s="1" t="s">
        <v>18</v>
      </c>
      <c r="D41" s="14">
        <v>43.333333333333329</v>
      </c>
      <c r="E41" s="5"/>
      <c r="F41" s="5">
        <f t="shared" si="0"/>
        <v>0</v>
      </c>
      <c r="G41" s="2">
        <v>0.05</v>
      </c>
      <c r="H41" s="5">
        <f t="shared" si="3"/>
        <v>0</v>
      </c>
      <c r="I41" s="6">
        <f t="shared" si="4"/>
        <v>0</v>
      </c>
    </row>
    <row r="42" spans="1:9">
      <c r="A42" s="1" t="s">
        <v>131</v>
      </c>
      <c r="B42" s="22" t="s">
        <v>185</v>
      </c>
      <c r="C42" s="1" t="s">
        <v>18</v>
      </c>
      <c r="D42" s="14">
        <v>633.33333333333337</v>
      </c>
      <c r="E42" s="5"/>
      <c r="F42" s="5">
        <f t="shared" si="0"/>
        <v>0</v>
      </c>
      <c r="G42" s="2">
        <v>0.23</v>
      </c>
      <c r="H42" s="5">
        <f t="shared" si="3"/>
        <v>0</v>
      </c>
      <c r="I42" s="6">
        <f t="shared" si="4"/>
        <v>0</v>
      </c>
    </row>
    <row r="43" spans="1:9">
      <c r="F43" s="7">
        <f>SUM(F3:F42)</f>
        <v>0</v>
      </c>
      <c r="H43" s="7">
        <f>SUM(H3:H42)</f>
        <v>0</v>
      </c>
      <c r="I43" s="7">
        <f>SUM(I3:I42)</f>
        <v>0</v>
      </c>
    </row>
    <row r="45" spans="1:9">
      <c r="A45" t="s">
        <v>320</v>
      </c>
    </row>
  </sheetData>
  <sortState ref="B48:N87">
    <sortCondition ref="B48"/>
  </sortState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1.1 pieczywo</vt:lpstr>
      <vt:lpstr>1.2. garmażerka</vt:lpstr>
      <vt:lpstr>1.3 jaja</vt:lpstr>
      <vt:lpstr>1.4. ryby</vt:lpstr>
      <vt:lpstr>1.5. mrożonki</vt:lpstr>
      <vt:lpstr>1.6 warzywa i owowce </vt:lpstr>
      <vt:lpstr>1.7 mięso drobiowe </vt:lpstr>
      <vt:lpstr>1.8 mięso wieprzowe </vt:lpstr>
      <vt:lpstr>1.9 artykuły spożywcze </vt:lpstr>
      <vt:lpstr>1.10 przyprawy </vt:lpstr>
      <vt:lpstr>1.11 tłuszcze i nabiał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jszuka</cp:lastModifiedBy>
  <cp:lastPrinted>2021-12-02T10:48:11Z</cp:lastPrinted>
  <dcterms:created xsi:type="dcterms:W3CDTF">2020-11-26T10:03:03Z</dcterms:created>
  <dcterms:modified xsi:type="dcterms:W3CDTF">2021-12-03T11:50:42Z</dcterms:modified>
</cp:coreProperties>
</file>